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richData/richValueRel.xml" ContentType="application/vnd.ms-excel.richvaluerel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mc:AlternateContent xmlns:mc="http://schemas.openxmlformats.org/markup-compatibility/2006">
    <mc:Choice Requires="x15">
      <x15ac:absPath xmlns:x15ac="http://schemas.microsoft.com/office/spreadsheetml/2010/11/ac" url="/Users/imac/Dropbox/DOSSIERS PARTAGES VALOU (1)/LISTES DE PRIX A JOUR PAR MARQUE/LYFA/"/>
    </mc:Choice>
  </mc:AlternateContent>
  <xr:revisionPtr revIDLastSave="0" documentId="8_{23CF0A72-7EA3-0849-B3FD-F4978FA42BB5}" xr6:coauthVersionLast="47" xr6:coauthVersionMax="47" xr10:uidLastSave="{00000000-0000-0000-0000-000000000000}"/>
  <bookViews>
    <workbookView xWindow="0" yWindow="460" windowWidth="38400" windowHeight="19720" activeTab="1" xr2:uid="{00000000-000D-0000-FFFF-FFFF00000000}"/>
  </bookViews>
  <sheets>
    <sheet name="Master data_don't use" sheetId="1" state="hidden" r:id="rId1"/>
    <sheet name="LYFA Masterdata_310525" sheetId="6" r:id="rId2"/>
    <sheet name="NEWS AW25" sheetId="9" r:id="rId3"/>
  </sheets>
  <definedNames>
    <definedName name="_xlnm._FilterDatabase" localSheetId="1" hidden="1">'LYFA Masterdata_310525'!$A$2:$AC$1031</definedName>
    <definedName name="_xlnm._FilterDatabase" localSheetId="0" hidden="1">'Master data_don''t use'!$A$3:$AM$1043</definedName>
    <definedName name="_xlnm._FilterDatabase" localSheetId="2" hidden="1">'LYFA Masterdata_310525'!$A$2:$AC$1031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D20" i="9" l="1"/>
  <c r="AD19" i="9"/>
  <c r="AJ8" i="9"/>
  <c r="AJ7" i="9"/>
  <c r="AJ4" i="9"/>
  <c r="AJ3" i="9"/>
  <c r="AJ2" i="9"/>
  <c r="AD2" i="9"/>
  <c r="AA124" i="6"/>
  <c r="AA125" i="6"/>
  <c r="AA69" i="6"/>
  <c r="AD150" i="6"/>
  <c r="AD149" i="6"/>
  <c r="AA119" i="6"/>
  <c r="AJ133" i="6"/>
  <c r="AJ134" i="6"/>
  <c r="AJ138" i="6"/>
  <c r="AJ137" i="6"/>
  <c r="AJ82" i="6"/>
  <c r="AJ132" i="6"/>
  <c r="AD132" i="6"/>
  <c r="AA131" i="6"/>
  <c r="AA130" i="6"/>
  <c r="AA127" i="6"/>
  <c r="AA126" i="6"/>
  <c r="AA123" i="6"/>
  <c r="AA122" i="6"/>
  <c r="AA121" i="6"/>
  <c r="AA120" i="6"/>
  <c r="AA118" i="6"/>
  <c r="AA117" i="6"/>
  <c r="AA116" i="6"/>
  <c r="AA115" i="6"/>
  <c r="AA114" i="6"/>
  <c r="AA113" i="6"/>
  <c r="AA112" i="6"/>
  <c r="AA111" i="6"/>
  <c r="AA108" i="6"/>
  <c r="AA107" i="6"/>
  <c r="AA106" i="6"/>
  <c r="AA105" i="6"/>
  <c r="AA104" i="6"/>
  <c r="AA103" i="6"/>
  <c r="AA102" i="6"/>
  <c r="AA101" i="6"/>
  <c r="AA100" i="6"/>
  <c r="AA99" i="6"/>
  <c r="AA98" i="6"/>
  <c r="AA81" i="6"/>
  <c r="AA80" i="6"/>
  <c r="AA79" i="6"/>
  <c r="AA78" i="6"/>
  <c r="AA77" i="6"/>
  <c r="AA76" i="6"/>
  <c r="AA75" i="6"/>
  <c r="AA74" i="6"/>
  <c r="AA73" i="6"/>
  <c r="AA68" i="6"/>
  <c r="AA67" i="6"/>
  <c r="AA66" i="6"/>
  <c r="AA65" i="6"/>
  <c r="AA64" i="6"/>
  <c r="AA63" i="6"/>
  <c r="AA62" i="6"/>
  <c r="AA61" i="6"/>
  <c r="AA60" i="6"/>
  <c r="AA59" i="6"/>
  <c r="AA58" i="6"/>
  <c r="AA57" i="6"/>
  <c r="AA56" i="6"/>
  <c r="AA55" i="6"/>
  <c r="AA54" i="6"/>
  <c r="AA53" i="6"/>
  <c r="AA52" i="6"/>
  <c r="AA25" i="6"/>
  <c r="AA24" i="6"/>
  <c r="AA23" i="6"/>
  <c r="AA22" i="6"/>
  <c r="AA21" i="6"/>
  <c r="AA20" i="6"/>
  <c r="AA19" i="6"/>
  <c r="AA18" i="6"/>
  <c r="AA17" i="6"/>
  <c r="AA16" i="6"/>
  <c r="AA14" i="6"/>
  <c r="AA13" i="6"/>
  <c r="AA12" i="6"/>
  <c r="AA11" i="6"/>
  <c r="AA10" i="6"/>
  <c r="AA9" i="6"/>
  <c r="AA8" i="6"/>
  <c r="AA7" i="6"/>
  <c r="AA6" i="6"/>
  <c r="W128" i="1"/>
  <c r="AC128" i="1"/>
  <c r="AE128" i="1"/>
  <c r="AE23" i="1"/>
  <c r="AE22" i="1"/>
  <c r="AE21" i="1"/>
  <c r="W55" i="1" l="1"/>
  <c r="AC55" i="1"/>
  <c r="AE55" i="1"/>
  <c r="W56" i="1"/>
  <c r="AC56" i="1"/>
  <c r="AE56" i="1"/>
  <c r="W57" i="1"/>
  <c r="AC57" i="1"/>
  <c r="AE57" i="1"/>
  <c r="W58" i="1"/>
  <c r="AC58" i="1"/>
  <c r="AE58" i="1"/>
  <c r="W59" i="1"/>
  <c r="AC59" i="1"/>
  <c r="AE59" i="1"/>
  <c r="W60" i="1"/>
  <c r="AC60" i="1"/>
  <c r="AE60" i="1"/>
  <c r="W67" i="1"/>
  <c r="AC67" i="1"/>
  <c r="AE67" i="1"/>
  <c r="W68" i="1"/>
  <c r="AC68" i="1"/>
  <c r="AE68" i="1"/>
  <c r="W69" i="1"/>
  <c r="AC69" i="1"/>
  <c r="AE69" i="1"/>
  <c r="W70" i="1"/>
  <c r="AC70" i="1"/>
  <c r="AE70" i="1"/>
  <c r="W53" i="1"/>
  <c r="AC53" i="1"/>
  <c r="AE53" i="1"/>
  <c r="W54" i="1"/>
  <c r="AC54" i="1"/>
  <c r="AE54" i="1"/>
  <c r="W71" i="1"/>
  <c r="W73" i="1"/>
  <c r="W72" i="1"/>
  <c r="W74" i="1"/>
  <c r="AC74" i="1"/>
  <c r="AE74" i="1"/>
  <c r="W76" i="1"/>
  <c r="AC76" i="1"/>
  <c r="AE76" i="1"/>
  <c r="W75" i="1"/>
  <c r="AC75" i="1"/>
  <c r="AE75" i="1"/>
  <c r="W122" i="1"/>
  <c r="W121" i="1"/>
  <c r="W120" i="1"/>
  <c r="W123" i="1"/>
  <c r="W118" i="1"/>
  <c r="W117" i="1"/>
  <c r="W116" i="1"/>
  <c r="W119" i="1"/>
  <c r="W114" i="1"/>
  <c r="W113" i="1"/>
  <c r="W112" i="1"/>
  <c r="W115" i="1"/>
  <c r="W109" i="1"/>
  <c r="W108" i="1"/>
  <c r="W107" i="1"/>
  <c r="W106" i="1"/>
  <c r="W105" i="1"/>
  <c r="W104" i="1"/>
  <c r="W103" i="1"/>
  <c r="W102" i="1"/>
  <c r="W16" i="1"/>
  <c r="W14" i="1"/>
  <c r="W15" i="1"/>
  <c r="W12" i="1"/>
  <c r="W13" i="1"/>
  <c r="W10" i="1"/>
  <c r="W11" i="1"/>
  <c r="W8" i="1"/>
  <c r="W9" i="1"/>
  <c r="W7" i="1"/>
  <c r="W131" i="1"/>
  <c r="W132" i="1"/>
  <c r="W127" i="1"/>
  <c r="W126" i="1"/>
  <c r="W125" i="1"/>
  <c r="W124" i="1"/>
  <c r="W26" i="1"/>
  <c r="W101" i="1"/>
  <c r="W100" i="1"/>
  <c r="W99" i="1"/>
  <c r="W25" i="1"/>
  <c r="W24" i="1"/>
  <c r="W97" i="1"/>
  <c r="W93" i="1"/>
  <c r="W85" i="1"/>
  <c r="W20" i="1"/>
  <c r="W19" i="1"/>
  <c r="W18" i="1"/>
  <c r="W17" i="1"/>
  <c r="W81" i="1"/>
  <c r="W82" i="1"/>
  <c r="W80" i="1"/>
  <c r="W78" i="1"/>
  <c r="W79" i="1"/>
  <c r="W77" i="1"/>
  <c r="W64" i="1"/>
  <c r="W63" i="1"/>
  <c r="W62" i="1"/>
  <c r="W61" i="1"/>
  <c r="W66" i="1"/>
  <c r="W65" i="1"/>
  <c r="AE7" i="1" l="1"/>
  <c r="AC16" i="1"/>
  <c r="AC7" i="1"/>
  <c r="AE122" i="1"/>
  <c r="AC122" i="1"/>
  <c r="AE121" i="1"/>
  <c r="AC121" i="1"/>
  <c r="AE120" i="1"/>
  <c r="AC120" i="1"/>
  <c r="AE123" i="1"/>
  <c r="AC123" i="1"/>
  <c r="AE118" i="1"/>
  <c r="AC118" i="1"/>
  <c r="AE117" i="1"/>
  <c r="AC117" i="1"/>
  <c r="AE116" i="1"/>
  <c r="AC116" i="1"/>
  <c r="AE119" i="1"/>
  <c r="AC119" i="1"/>
  <c r="AE114" i="1"/>
  <c r="AC114" i="1"/>
  <c r="AE113" i="1"/>
  <c r="AC113" i="1"/>
  <c r="AE112" i="1"/>
  <c r="AC112" i="1"/>
  <c r="AE115" i="1"/>
  <c r="AC115" i="1"/>
  <c r="AE109" i="1"/>
  <c r="AC109" i="1"/>
  <c r="AE108" i="1"/>
  <c r="AC108" i="1"/>
  <c r="AE107" i="1"/>
  <c r="AC107" i="1"/>
  <c r="AE106" i="1"/>
  <c r="AC106" i="1"/>
  <c r="AE105" i="1"/>
  <c r="AC105" i="1"/>
  <c r="AE104" i="1"/>
  <c r="AC104" i="1"/>
  <c r="AE103" i="1"/>
  <c r="AC103" i="1"/>
  <c r="AE102" i="1"/>
  <c r="AC102" i="1"/>
  <c r="AE14" i="1"/>
  <c r="AC14" i="1"/>
  <c r="AE15" i="1"/>
  <c r="AC15" i="1"/>
  <c r="AE12" i="1"/>
  <c r="AC12" i="1"/>
  <c r="AE13" i="1"/>
  <c r="AC13" i="1"/>
  <c r="AE10" i="1"/>
  <c r="AC10" i="1"/>
  <c r="AE11" i="1"/>
  <c r="AC11" i="1"/>
  <c r="AE8" i="1"/>
  <c r="AC8" i="1"/>
  <c r="AE9" i="1"/>
  <c r="AC9" i="1"/>
  <c r="AE131" i="1"/>
  <c r="AC131" i="1"/>
  <c r="AE132" i="1"/>
  <c r="AC132" i="1"/>
  <c r="AE127" i="1"/>
  <c r="AC127" i="1"/>
  <c r="AE126" i="1"/>
  <c r="AC126" i="1"/>
  <c r="AE125" i="1"/>
  <c r="AC125" i="1"/>
  <c r="AE124" i="1"/>
  <c r="AC124" i="1"/>
  <c r="AE26" i="1"/>
  <c r="AC26" i="1"/>
  <c r="AE101" i="1"/>
  <c r="AC101" i="1"/>
  <c r="AE100" i="1"/>
  <c r="AC100" i="1"/>
  <c r="AE99" i="1"/>
  <c r="AC99" i="1"/>
  <c r="AE25" i="1"/>
  <c r="AC25" i="1"/>
  <c r="AE24" i="1"/>
  <c r="AC24" i="1"/>
  <c r="AE20" i="1"/>
  <c r="AC20" i="1"/>
  <c r="AE19" i="1"/>
  <c r="AC19" i="1"/>
  <c r="AE18" i="1"/>
  <c r="AC18" i="1"/>
  <c r="AE17" i="1"/>
  <c r="AC17" i="1"/>
  <c r="AE81" i="1"/>
  <c r="AC81" i="1"/>
  <c r="AE82" i="1"/>
  <c r="AC82" i="1"/>
  <c r="AE80" i="1"/>
  <c r="AC80" i="1"/>
  <c r="AE78" i="1"/>
  <c r="AC78" i="1"/>
  <c r="AE79" i="1"/>
  <c r="AC79" i="1"/>
  <c r="AE77" i="1"/>
  <c r="AC77" i="1"/>
  <c r="AE64" i="1"/>
  <c r="AC64" i="1"/>
  <c r="AE63" i="1"/>
  <c r="AC63" i="1"/>
  <c r="AE62" i="1"/>
  <c r="AC62" i="1"/>
  <c r="AE61" i="1"/>
  <c r="AC61" i="1"/>
  <c r="AE66" i="1"/>
  <c r="AC66" i="1"/>
  <c r="AE65" i="1"/>
  <c r="AC65" i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2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</futureMetadata>
  <valueMetadata count="2">
    <bk>
      <rc t="1" v="0"/>
    </bk>
    <bk>
      <rc t="1" v="1"/>
    </bk>
  </valueMetadata>
</metadata>
</file>

<file path=xl/sharedStrings.xml><?xml version="1.0" encoding="utf-8"?>
<sst xmlns="http://schemas.openxmlformats.org/spreadsheetml/2006/main" count="4174" uniqueCount="395">
  <si>
    <t>PRODUCT</t>
  </si>
  <si>
    <t>MATERIAL</t>
  </si>
  <si>
    <t>LIGHT</t>
  </si>
  <si>
    <t>LAMP DIMENSIONS</t>
  </si>
  <si>
    <t>INNER BOX</t>
  </si>
  <si>
    <t>OUTER BOX</t>
  </si>
  <si>
    <t>CUSTOMS INFO</t>
  </si>
  <si>
    <t>MASTER COLLI (full carton)</t>
  </si>
  <si>
    <t>PRICES</t>
  </si>
  <si>
    <t>Product no.</t>
  </si>
  <si>
    <t>EAN</t>
  </si>
  <si>
    <t>Designer</t>
  </si>
  <si>
    <t>Material</t>
  </si>
  <si>
    <t>Colour</t>
  </si>
  <si>
    <t>Cord</t>
  </si>
  <si>
    <t>Canopy</t>
  </si>
  <si>
    <t>Socket</t>
  </si>
  <si>
    <t>Max wattage</t>
  </si>
  <si>
    <t>Switch</t>
  </si>
  <si>
    <t>Rec. light source</t>
  </si>
  <si>
    <t>Type of light</t>
  </si>
  <si>
    <t xml:space="preserve">Shade </t>
  </si>
  <si>
    <t>Width</t>
  </si>
  <si>
    <t>Length (depth)</t>
  </si>
  <si>
    <t>Height</t>
  </si>
  <si>
    <t>Weight</t>
  </si>
  <si>
    <t>Length</t>
  </si>
  <si>
    <t>CBM</t>
  </si>
  <si>
    <t>GW</t>
  </si>
  <si>
    <t>Inside support</t>
  </si>
  <si>
    <t>Tare</t>
  </si>
  <si>
    <t>HS code</t>
  </si>
  <si>
    <t>Country of origin</t>
  </si>
  <si>
    <t>No. of lamps in one box</t>
  </si>
  <si>
    <r>
      <t xml:space="preserve">DKK RRP
</t>
    </r>
    <r>
      <rPr>
        <sz val="10"/>
        <color theme="1"/>
        <rFont val="Calibri Light"/>
        <family val="2"/>
      </rPr>
      <t>excl. 25% VAT</t>
    </r>
  </si>
  <si>
    <r>
      <t xml:space="preserve">DKK RRP
</t>
    </r>
    <r>
      <rPr>
        <sz val="10"/>
        <color theme="1"/>
        <rFont val="Calibri Light"/>
        <family val="2"/>
      </rPr>
      <t>incl. 25% VAT</t>
    </r>
  </si>
  <si>
    <r>
      <t xml:space="preserve">SEK RRP
</t>
    </r>
    <r>
      <rPr>
        <sz val="10"/>
        <color theme="1"/>
        <rFont val="Calibri Light"/>
        <family val="2"/>
      </rPr>
      <t>incl. 25% VAT</t>
    </r>
  </si>
  <si>
    <r>
      <t xml:space="preserve">NOK RRP
</t>
    </r>
    <r>
      <rPr>
        <sz val="10"/>
        <color theme="1"/>
        <rFont val="Calibri Light"/>
        <family val="2"/>
      </rPr>
      <t>incl. 25% VAT</t>
    </r>
  </si>
  <si>
    <r>
      <rPr>
        <b/>
        <sz val="10"/>
        <color rgb="FF000000"/>
        <rFont val="Calibri Light"/>
        <family val="2"/>
      </rPr>
      <t xml:space="preserve">EUR RRP
</t>
    </r>
    <r>
      <rPr>
        <sz val="10"/>
        <color rgb="FF000000"/>
        <rFont val="Calibri Light"/>
        <family val="2"/>
      </rPr>
      <t>excl. 20% VAT</t>
    </r>
  </si>
  <si>
    <r>
      <rPr>
        <b/>
        <sz val="10"/>
        <color rgb="FF000000"/>
        <rFont val="Calibri Light"/>
        <family val="2"/>
      </rPr>
      <t xml:space="preserve">EUR RRP
</t>
    </r>
    <r>
      <rPr>
        <sz val="10"/>
        <color rgb="FF000000"/>
        <rFont val="Calibri Light"/>
        <family val="2"/>
      </rPr>
      <t>incl. 20% VAT</t>
    </r>
  </si>
  <si>
    <r>
      <rPr>
        <b/>
        <sz val="10"/>
        <color rgb="FF000000"/>
        <rFont val="Calibri Light"/>
        <family val="2"/>
      </rPr>
      <t xml:space="preserve">GBP RRP
</t>
    </r>
    <r>
      <rPr>
        <sz val="10"/>
        <color rgb="FF000000"/>
        <rFont val="Calibri Light"/>
        <family val="2"/>
      </rPr>
      <t>excl..20% VAT</t>
    </r>
  </si>
  <si>
    <r>
      <t xml:space="preserve">GBP RRP
</t>
    </r>
    <r>
      <rPr>
        <sz val="10"/>
        <color theme="1"/>
        <rFont val="Calibri Light"/>
        <family val="2"/>
      </rPr>
      <t>incl. 20% VAT</t>
    </r>
  </si>
  <si>
    <t>CORNEA WALL 150 Black</t>
  </si>
  <si>
    <t>Henning Koppel</t>
  </si>
  <si>
    <t>Opal Glass / Painted Steel</t>
  </si>
  <si>
    <t>Black</t>
  </si>
  <si>
    <t>2,5 m Black plastic  w/switch</t>
  </si>
  <si>
    <t>N/A</t>
  </si>
  <si>
    <t>G9</t>
  </si>
  <si>
    <t>On/off switch</t>
  </si>
  <si>
    <t>Philips LED G9 Capsule 2.6W - 300 lumen</t>
  </si>
  <si>
    <t>Diffuse</t>
  </si>
  <si>
    <t>pearl wool / paper</t>
  </si>
  <si>
    <t>9405 19 50 00</t>
  </si>
  <si>
    <t>China</t>
  </si>
  <si>
    <t>CORNEA WALL 150 White</t>
  </si>
  <si>
    <t>White</t>
  </si>
  <si>
    <t>2,5 m White plastic  w/switch</t>
  </si>
  <si>
    <t>CORNEA WALL 220 Black</t>
  </si>
  <si>
    <t>CORNEA WALL 220 White</t>
  </si>
  <si>
    <t>DIVAN 2 PENDANT 160 Original</t>
  </si>
  <si>
    <t>Simon P. Henningsen</t>
  </si>
  <si>
    <t>Polished (outside)/painted (inside) stainless steel</t>
  </si>
  <si>
    <t>Original</t>
  </si>
  <si>
    <t>6m black textile cord, steel wire</t>
  </si>
  <si>
    <t>E14</t>
  </si>
  <si>
    <t>Philips LED E14 Candle 6.5W - 806 lumen</t>
  </si>
  <si>
    <t>Indirect</t>
  </si>
  <si>
    <t>9405 19 90 90</t>
  </si>
  <si>
    <t>DIVAN 2 PENDANT 245 Brass</t>
  </si>
  <si>
    <t>Solid brass</t>
  </si>
  <si>
    <t>3m white textile cord</t>
  </si>
  <si>
    <t>E27</t>
  </si>
  <si>
    <t>Philips LED E27 Classic 10.5W - 1055 lumen</t>
  </si>
  <si>
    <t>DIVAN 2 PENDANT 245 Original</t>
  </si>
  <si>
    <t>3m black textile cord</t>
  </si>
  <si>
    <t>DIVAN 2 PENDANT 400 Brass</t>
  </si>
  <si>
    <t>3m white textile cord, steel wire</t>
  </si>
  <si>
    <t>White painted metal</t>
  </si>
  <si>
    <t>Philips LED E27 Classic 17.5W - 2452 lumen</t>
  </si>
  <si>
    <t>DIVAN 2 PENDANT 400 Original</t>
  </si>
  <si>
    <t>3m black textile cord, steel wire</t>
  </si>
  <si>
    <t>Black painted metal</t>
  </si>
  <si>
    <t>DIVAN 2 PENDANT 550 Brass</t>
  </si>
  <si>
    <t>6m white textile cord, steel wire</t>
  </si>
  <si>
    <t>DIVAN 2 PENDANT 550 Original</t>
  </si>
  <si>
    <t>DIVAN 2 PENDANT 700 Brass</t>
  </si>
  <si>
    <t>DIVAN 2 PENDANT 700 Original</t>
  </si>
  <si>
    <t>DIVAN 2 TABLE 160 Original</t>
  </si>
  <si>
    <t>2m black plastic cord with switch</t>
  </si>
  <si>
    <t>ERGO PENDANT 250 Grey</t>
  </si>
  <si>
    <t>Bent Karlby</t>
  </si>
  <si>
    <t>3-layered mouth-blown glass</t>
  </si>
  <si>
    <t>Grey</t>
  </si>
  <si>
    <t>Philips LED E27 Luster 4.3W - 470 lumen</t>
  </si>
  <si>
    <t>bubble bag / paper</t>
  </si>
  <si>
    <t>Poland</t>
  </si>
  <si>
    <t>ERGO PENDANT 250 Sand</t>
  </si>
  <si>
    <t>Sand</t>
  </si>
  <si>
    <t>ERGO TABLE Grey</t>
  </si>
  <si>
    <t>3-layered mouth-blown glass/walnut</t>
  </si>
  <si>
    <t>2m white plastic cord with switch</t>
  </si>
  <si>
    <t>9405 29 50 00</t>
  </si>
  <si>
    <t>ERGO TABLE Sand</t>
  </si>
  <si>
    <t>3-layered mouth-blown glass/Oak</t>
  </si>
  <si>
    <t>FUTÉ TABLE 180 (PORTABLE)</t>
  </si>
  <si>
    <t>GamFratesi</t>
  </si>
  <si>
    <t>Ceramic/textile</t>
  </si>
  <si>
    <t>Cream</t>
  </si>
  <si>
    <t>2,5m white plastic with USB-C</t>
  </si>
  <si>
    <t>Integrated LED</t>
  </si>
  <si>
    <t>3-stage touch dimmer</t>
  </si>
  <si>
    <t>LED 1,5 W</t>
  </si>
  <si>
    <t>Diffused</t>
  </si>
  <si>
    <t>FUTÉ TABLE 350</t>
  </si>
  <si>
    <t>2,5m white plastic with EU plug</t>
  </si>
  <si>
    <t>LED 5 W</t>
  </si>
  <si>
    <t>FUTÉ TABLE 400</t>
  </si>
  <si>
    <t>GOTHIC WALL I</t>
  </si>
  <si>
    <t>Solid matt brass</t>
  </si>
  <si>
    <t>Brass</t>
  </si>
  <si>
    <t>2,5m white plastic cord with switch</t>
  </si>
  <si>
    <t>Direct</t>
  </si>
  <si>
    <t>GOTHIC WALL II</t>
  </si>
  <si>
    <t>2xG9</t>
  </si>
  <si>
    <t>GOVERNOR FLOOR 405</t>
  </si>
  <si>
    <t>Solid brass/Walnut</t>
  </si>
  <si>
    <t>2m black plastic cord with switch</t>
  </si>
  <si>
    <t>2xE27</t>
  </si>
  <si>
    <t>Philips LED E27 Classic 7W - 806 lumen</t>
  </si>
  <si>
    <t>9405 29 90 90</t>
  </si>
  <si>
    <t>GOVERNOR TABLE 250</t>
  </si>
  <si>
    <t>GOVERNOR TABLE 405</t>
  </si>
  <si>
    <t>KASSABLANKA TABLE 142</t>
  </si>
  <si>
    <t>Natural anodized aluminum</t>
  </si>
  <si>
    <t>Aluminum</t>
  </si>
  <si>
    <t>2,5m white plastic, plug on cord</t>
  </si>
  <si>
    <t>G9 LED 1,7W - 170 Lumen</t>
  </si>
  <si>
    <t>KASSABLANKA PENDANT 142</t>
  </si>
  <si>
    <t xml:space="preserve">6m white textile </t>
  </si>
  <si>
    <t>KASSABLANKA PENDANT 190</t>
  </si>
  <si>
    <t>Philips LED 4.3W - 806 lumen</t>
  </si>
  <si>
    <t>KASSABLANKA PENDANT 240</t>
  </si>
  <si>
    <t>Philips LED 7W - 806 lumen</t>
  </si>
  <si>
    <t>MEMOIR CEILING 120 Black</t>
  </si>
  <si>
    <t>Opal Glass / Anodised Aluminium</t>
  </si>
  <si>
    <t>MEMOIR CEILING 120 Brass</t>
  </si>
  <si>
    <t>MEMOIR CEILING 120 III Black</t>
  </si>
  <si>
    <t>225012022_A3</t>
  </si>
  <si>
    <t>MEMOIR CEILING 120 III Brass</t>
  </si>
  <si>
    <t>225012015_A3</t>
  </si>
  <si>
    <t>MEMOIR CHANDELIER 120 III Black</t>
  </si>
  <si>
    <t>221112022_A3</t>
  </si>
  <si>
    <t>6 m Black textile</t>
  </si>
  <si>
    <t>MEMOIR CHANDELIER 120 III Brass</t>
  </si>
  <si>
    <t>221112015_A3</t>
  </si>
  <si>
    <t>6 m White textile</t>
  </si>
  <si>
    <t>MEMOIR CHANDELIER 120 V Black</t>
  </si>
  <si>
    <t>221112022_A5</t>
  </si>
  <si>
    <t>MEMOIR CHANDELIER 120 V Brass</t>
  </si>
  <si>
    <t>221112015_A5</t>
  </si>
  <si>
    <t>MEMOIR PENDANT 120 Black</t>
  </si>
  <si>
    <t>MEMOIR PENDANT 120 Brass</t>
  </si>
  <si>
    <t>MEMOIR PENDANT 120 II Black</t>
  </si>
  <si>
    <t>221012022_D1</t>
  </si>
  <si>
    <t>6 m Black silicone cable</t>
  </si>
  <si>
    <t>MEMOIR PENDANT 120 II Brass</t>
  </si>
  <si>
    <t>221012015_D1</t>
  </si>
  <si>
    <t>6 m White silicone cable</t>
  </si>
  <si>
    <t>MEMOIR PENDANT 120 SIDE BY SIDE II Black</t>
  </si>
  <si>
    <t>221012022_D2</t>
  </si>
  <si>
    <t>MEMOIR PENDANT 120 SIDE BY SIDE II Brass</t>
  </si>
  <si>
    <t>221012015_D2</t>
  </si>
  <si>
    <t>MEMOIR PENDANT 120 SIDE BY SIDE III Black</t>
  </si>
  <si>
    <t>221012022_T1</t>
  </si>
  <si>
    <t>MEMOIR PENDANT 120 SIDE BY SIDE III Brass</t>
  </si>
  <si>
    <t>221012015_T1</t>
  </si>
  <si>
    <t>MEMOIR WALL 120 Black</t>
  </si>
  <si>
    <t>MEMOIR WALL 120 Brass</t>
  </si>
  <si>
    <t>MEMOIR WALL 120 II Black</t>
  </si>
  <si>
    <t>223012022_D1</t>
  </si>
  <si>
    <t>MEMOIR WALL 120 II Brass</t>
  </si>
  <si>
    <t>223012015_D1</t>
  </si>
  <si>
    <t>MOSAIK FLOOR Black</t>
  </si>
  <si>
    <t>Matt painted steel/solid brass</t>
  </si>
  <si>
    <t>MOSAIK FLOOR White</t>
  </si>
  <si>
    <t>MOSAIK PENDANT 170 Black</t>
  </si>
  <si>
    <t>MOSAIK PENDANT 170 White</t>
  </si>
  <si>
    <t>MOSAIK PENDANT 250 Black</t>
  </si>
  <si>
    <t>MOSAIK PENDANT 250 White</t>
  </si>
  <si>
    <t>MOSAIK PENDANT 400 Black</t>
  </si>
  <si>
    <t>MOSAIK PENDANT 400 White</t>
  </si>
  <si>
    <t>MOSAIK PENDANT 250 SIDE BY SIDE II Black</t>
  </si>
  <si>
    <t>101025002-D2</t>
  </si>
  <si>
    <t>3xE27</t>
  </si>
  <si>
    <t>MOSAIK PENDANT 250 SIDE BY SIDE II White</t>
  </si>
  <si>
    <t>101025003-D2</t>
  </si>
  <si>
    <t>MOSAIK PENDANT 250 SIDE BY SIDE III Black</t>
  </si>
  <si>
    <t>101025002-T1</t>
  </si>
  <si>
    <t>MOSAIK PENDANT 250 SIDE BY SIDE III White</t>
  </si>
  <si>
    <t>101025003-T1</t>
  </si>
  <si>
    <t>MOSAIK PENDANT 250 UP/DOWN Black</t>
  </si>
  <si>
    <t>101025002-D1</t>
  </si>
  <si>
    <t>MOSAIK PENDANT 250 UP/DOWN White</t>
  </si>
  <si>
    <t>101025003-D1</t>
  </si>
  <si>
    <t>MOSAIK TABLE Black</t>
  </si>
  <si>
    <t>2m black plastic cord</t>
  </si>
  <si>
    <t>MOSAIK TABLE White</t>
  </si>
  <si>
    <t>2m white plastic cord</t>
  </si>
  <si>
    <t>MOSAIK WALL Black</t>
  </si>
  <si>
    <t>2,5m black plastic cord with switch</t>
  </si>
  <si>
    <t>MOSAIK WALL White</t>
  </si>
  <si>
    <t>NINOTCHKA PENDANT 125 Black</t>
  </si>
  <si>
    <t>Matt painted steel</t>
  </si>
  <si>
    <t>Philips LED G9 CorePro Capsule 4.8W - 570 lumen</t>
  </si>
  <si>
    <t>NINOTCHKA PENDANT 125 Red</t>
  </si>
  <si>
    <t>Red</t>
  </si>
  <si>
    <t>NINOTCHKA PENDANT 125 White</t>
  </si>
  <si>
    <t>NINOTCHKA PENDANT 195 Black</t>
  </si>
  <si>
    <t>NINOTCHKA PENDANT 195 Red</t>
  </si>
  <si>
    <t>NINOTCHKA PENDANT 195 White</t>
  </si>
  <si>
    <t>NINOTCHKA PENDANT 275 Black</t>
  </si>
  <si>
    <t>NINOTCHKA PENDANT 275 Red</t>
  </si>
  <si>
    <t>NINOTCHKA PENDANT 275 White</t>
  </si>
  <si>
    <t>NINOTCHKA PENDANT 425 Black</t>
  </si>
  <si>
    <t>6m black textile cord</t>
  </si>
  <si>
    <t>NINOTCHKA PENDANT 425 Red</t>
  </si>
  <si>
    <t>NINOTCHKA PENDANT 425 White</t>
  </si>
  <si>
    <t>6m white textile cord</t>
  </si>
  <si>
    <t>PAN FLOOR 190</t>
  </si>
  <si>
    <t>3m white plastic, plug on cord</t>
  </si>
  <si>
    <t>Indirect/direct</t>
  </si>
  <si>
    <t>Bronzed</t>
  </si>
  <si>
    <t>3m black plastic, plug on cord</t>
  </si>
  <si>
    <t>PAN PENDANT 190</t>
  </si>
  <si>
    <t>Aluminium</t>
  </si>
  <si>
    <t>Direct / Indirect</t>
  </si>
  <si>
    <t>PAN PENDANT 300</t>
  </si>
  <si>
    <t xml:space="preserve">6m white textile, Steel wire </t>
  </si>
  <si>
    <t>No</t>
  </si>
  <si>
    <t xml:space="preserve">6m black textile, Steel wire </t>
  </si>
  <si>
    <t xml:space="preserve">PAN TABLE 190 </t>
  </si>
  <si>
    <t>PAN WALL 38</t>
  </si>
  <si>
    <t>2x10</t>
  </si>
  <si>
    <t>PAN WALL 50</t>
  </si>
  <si>
    <t>Philips LED E14 Candle 4.3W - 470 lumen</t>
  </si>
  <si>
    <t>PAN WALL 50 III</t>
  </si>
  <si>
    <t>133005009_T1</t>
  </si>
  <si>
    <t>6x10</t>
  </si>
  <si>
    <t>Philips Corepro LEDcandle E14 matt 6.5W</t>
  </si>
  <si>
    <t>133005030_T1</t>
  </si>
  <si>
    <t>PAN WALL 95</t>
  </si>
  <si>
    <t>PEANUT PENDANT 175</t>
  </si>
  <si>
    <t>3 layered white opal glass/solid brass</t>
  </si>
  <si>
    <t>PEANUT PENDANT 250</t>
  </si>
  <si>
    <t>PEANUT PENDANT 400</t>
  </si>
  <si>
    <t>3 layered opal glass/solid brass</t>
  </si>
  <si>
    <t>REPOSE PENDANT 175 Black</t>
  </si>
  <si>
    <t>191017514</t>
  </si>
  <si>
    <t>5744000531069</t>
  </si>
  <si>
    <t>Metal/Opal glass</t>
  </si>
  <si>
    <t>3m black textile cord with steel wire</t>
  </si>
  <si>
    <t>REPOSE PENDANT 175 Brass</t>
  </si>
  <si>
    <t>191017515</t>
  </si>
  <si>
    <t>5744000531076</t>
  </si>
  <si>
    <t>3m white textile cord with steel wire</t>
  </si>
  <si>
    <t>REPOSE PENDANT 260 Black</t>
  </si>
  <si>
    <t>5744000531083</t>
  </si>
  <si>
    <t>REPOSE PENDANT 260 Brass</t>
  </si>
  <si>
    <t>5744000531090</t>
  </si>
  <si>
    <t>REPOSE PENDANT 400 Black</t>
  </si>
  <si>
    <t>191040014</t>
  </si>
  <si>
    <t>5744000531106</t>
  </si>
  <si>
    <t>REPOSE PENDANT 400 Brass</t>
  </si>
  <si>
    <t>191040015</t>
  </si>
  <si>
    <t>5744000531113</t>
  </si>
  <si>
    <t>REPOSE TABLE 175 Black</t>
  </si>
  <si>
    <t>192017514</t>
  </si>
  <si>
    <t>5744000531045</t>
  </si>
  <si>
    <t>2,5m black textile cord with switch</t>
  </si>
  <si>
    <t>REPOSE TABLE 175 Brass</t>
  </si>
  <si>
    <t>5744000531052</t>
  </si>
  <si>
    <t>2,5m white textile cord with switch</t>
  </si>
  <si>
    <t>REPOSE WALL 175 Black</t>
  </si>
  <si>
    <t>2,5 m Black textile  w/switch</t>
  </si>
  <si>
    <t>REPOSE WALL 175 Brass</t>
  </si>
  <si>
    <t>2,5 m White textile  w/switch</t>
  </si>
  <si>
    <t>SUNDOWNER PENDANT 175 Black</t>
  </si>
  <si>
    <t>Jørn Utzon</t>
  </si>
  <si>
    <t>Painted Steel</t>
  </si>
  <si>
    <t>Black / White</t>
  </si>
  <si>
    <t>SUNDOWNER PENDANT 175 Brass</t>
  </si>
  <si>
    <t>Brass-plated / Painted Steel</t>
  </si>
  <si>
    <t>Brass / White</t>
  </si>
  <si>
    <t>SUNDOWNER PENDANT 175 Mallorcan</t>
  </si>
  <si>
    <t>Mallorcan / White</t>
  </si>
  <si>
    <t>SUNDOWNER PENDANT 175 White</t>
  </si>
  <si>
    <t>White / White</t>
  </si>
  <si>
    <t>SUNDOWNER PENDANT 250 Black</t>
  </si>
  <si>
    <t>SUNDOWNER PENDANT 250 Brass</t>
  </si>
  <si>
    <t>SUNDOWNER PENDANT 250 Mallorcan</t>
  </si>
  <si>
    <t>SUNDOWNER PENDANT 250 White</t>
  </si>
  <si>
    <t>SUNDOWNER PENDANT 400 Black</t>
  </si>
  <si>
    <t>6m white textile cord with steel wire</t>
  </si>
  <si>
    <t>SUNDOWNER PENDANT 400 Brass</t>
  </si>
  <si>
    <t>SUNDOWNER PENDANT 400 Mallorcan</t>
  </si>
  <si>
    <t>SUNDOWNER PENDANT 400 White</t>
  </si>
  <si>
    <t>VERONA PENDANT 175 White</t>
  </si>
  <si>
    <t>Sven Middelboe</t>
  </si>
  <si>
    <t>Matt painted aluminium</t>
  </si>
  <si>
    <t>225</t>
  </si>
  <si>
    <t>255</t>
  </si>
  <si>
    <t>VERONA PENDANT 250 White</t>
  </si>
  <si>
    <t>1.1</t>
  </si>
  <si>
    <t>308</t>
  </si>
  <si>
    <t>300</t>
  </si>
  <si>
    <t>VERONA PENDANT 320 White</t>
  </si>
  <si>
    <t>1.8</t>
  </si>
  <si>
    <t>380</t>
  </si>
  <si>
    <t>350</t>
  </si>
  <si>
    <t>VERONA PENDANT 400 Brass</t>
  </si>
  <si>
    <t>VERONA PENDANT 400 White</t>
  </si>
  <si>
    <t xml:space="preserve"> VERONA PENDANT 480 White</t>
  </si>
  <si>
    <t>VERONA PENDANT 600 White</t>
  </si>
  <si>
    <t>VERONA PENDANT 720 Brass</t>
  </si>
  <si>
    <t>6m white textile cord, steel wire and diffuser</t>
  </si>
  <si>
    <t>VERONA PENDANT 720 White</t>
  </si>
  <si>
    <t>Product Name</t>
  </si>
  <si>
    <t>Launch</t>
  </si>
  <si>
    <t>Product Variant Name</t>
  </si>
  <si>
    <t>Packaging Length</t>
  </si>
  <si>
    <t>Packaging Width</t>
  </si>
  <si>
    <t>Packaging Height</t>
  </si>
  <si>
    <t>Packaging CBM</t>
  </si>
  <si>
    <t>DKK RRP excl. 25% VAT</t>
  </si>
  <si>
    <t>DKK RRP incl. 25% VAT</t>
  </si>
  <si>
    <t>SEK RRP excl. 25% VAT</t>
  </si>
  <si>
    <t>SEK RRP incl. 25% VAT</t>
  </si>
  <si>
    <t>NOK RRP excl. 25% VAT</t>
  </si>
  <si>
    <t>NOK RRP incl. 25% VAT</t>
  </si>
  <si>
    <t>EUR RRP excl. 20% VAT</t>
  </si>
  <si>
    <t>EUR RRP incl. 20% VAT</t>
  </si>
  <si>
    <t>GBP RRP excl. 20% VAT</t>
  </si>
  <si>
    <t>GBP RRP incl. 20% VAT2</t>
  </si>
  <si>
    <t>Bronze</t>
  </si>
  <si>
    <t>PAN TABLE 190</t>
  </si>
  <si>
    <t>VERONA PENDANT 480 White</t>
  </si>
  <si>
    <t>NOOTE TABLE 200 (PORTABLE)</t>
  </si>
  <si>
    <t>NEWS 2025</t>
  </si>
  <si>
    <t>aluminum/acrylic/glass</t>
  </si>
  <si>
    <t>2w</t>
  </si>
  <si>
    <t>LED 2W</t>
  </si>
  <si>
    <t>9405 21 00 90</t>
  </si>
  <si>
    <t>RYFF WALL Bronze</t>
  </si>
  <si>
    <t>2x7W</t>
  </si>
  <si>
    <t>LED 5W</t>
  </si>
  <si>
    <t>RYFF WALL Brass</t>
  </si>
  <si>
    <t>TOTON PENDANT 600 Bronze</t>
  </si>
  <si>
    <t>aluminum/acrylic/textile</t>
  </si>
  <si>
    <t>Grey brown</t>
  </si>
  <si>
    <t>20W</t>
  </si>
  <si>
    <t>LED 20W</t>
  </si>
  <si>
    <t>TOTON PENDANT 1000 Bronze</t>
  </si>
  <si>
    <t>6xE14</t>
  </si>
  <si>
    <t>6x40W</t>
  </si>
  <si>
    <t>Philips LED E14 Capsule 3.4W - 300 lumen</t>
  </si>
  <si>
    <t>PAN PENDANT 120 Bronze</t>
  </si>
  <si>
    <t>PAN PENDANT 120 Aluminium</t>
  </si>
  <si>
    <t>MEMOIR CEILING 120 Bronze</t>
  </si>
  <si>
    <t>MEMOIR CEILING 120 III Bronze</t>
  </si>
  <si>
    <t>225012030_A3</t>
  </si>
  <si>
    <t>MEMOIR CHANDELIER 120 III Bronze</t>
  </si>
  <si>
    <t>221112030_A3</t>
  </si>
  <si>
    <t>MEMOIR CHANDELIER 120 V Bronze</t>
  </si>
  <si>
    <t>221112030_A5</t>
  </si>
  <si>
    <t>MEMOIR PENDANT 120 SIDE BY SIDE II Bronze</t>
  </si>
  <si>
    <t>221012030_D2</t>
  </si>
  <si>
    <t>MEMOIR PENDANT 120 SIDE BY SIDE III Bronze</t>
  </si>
  <si>
    <t>221012030_T1</t>
  </si>
  <si>
    <t>MEMOIR WALL 120 Bronze</t>
  </si>
  <si>
    <t>MEMOIR WALL 120 II Bronze</t>
  </si>
  <si>
    <t>223012030_D1</t>
  </si>
  <si>
    <t>MEMOIR PENDANT 120 Bronze</t>
  </si>
  <si>
    <t>MEMOIR PENDANT 120 II Bronze</t>
  </si>
  <si>
    <t>221012030_D1</t>
  </si>
  <si>
    <t>PAN TABLE 120 Bronze</t>
  </si>
  <si>
    <t>PAN TABLE 120 Aluminium</t>
  </si>
  <si>
    <t>TOTON PENDANT UPLIGHT 600 Bronze</t>
  </si>
  <si>
    <t>2x60</t>
  </si>
  <si>
    <t>FUTÉ PENDANT 600</t>
  </si>
  <si>
    <t>Textile</t>
  </si>
  <si>
    <t>Canvas</t>
  </si>
  <si>
    <t>3xE14</t>
  </si>
  <si>
    <t>3x10W</t>
  </si>
  <si>
    <t>GW8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</si>
</sst>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* #,##0.00_-;\-* #,##0.00_-;_-* &quot;-&quot;??_-;_-@_-"/>
    <numFmt numFmtId="165" formatCode="0.000"/>
    <numFmt numFmtId="166" formatCode="_-* #,##0.0_-;\-* #,##0.0_-;_-* &quot;-&quot;??_-;_-@_-"/>
    <numFmt numFmtId="167" formatCode="_-* #,##0_-;\-* #,##0_-;_-* &quot;-&quot;??_-;_-@_-"/>
    <numFmt numFmtId="168" formatCode="#,##0_ ;\-#,##0\ "/>
  </numFmts>
  <fonts count="20" x14ac:knownFonts="1">
    <font>
      <sz val="10"/>
      <color rgb="FF000000"/>
      <name val="Arial"/>
      <charset val="134"/>
    </font>
    <font>
      <sz val="11"/>
      <color theme="1"/>
      <name val="Arial"/>
      <family val="2"/>
    </font>
    <font>
      <sz val="10"/>
      <color rgb="FF000000"/>
      <name val="Arial"/>
      <family val="2"/>
    </font>
    <font>
      <sz val="11"/>
      <color theme="1"/>
      <name val="Arial"/>
      <family val="2"/>
    </font>
    <font>
      <sz val="10"/>
      <color rgb="FF000000"/>
      <name val="Calibri Light"/>
      <family val="2"/>
    </font>
    <font>
      <b/>
      <sz val="11"/>
      <color theme="1"/>
      <name val="Calibri Light"/>
      <family val="2"/>
    </font>
    <font>
      <b/>
      <sz val="11"/>
      <color theme="0"/>
      <name val="Calibri Light"/>
      <family val="2"/>
    </font>
    <font>
      <b/>
      <sz val="11"/>
      <color theme="2" tint="-0.14996795556505021"/>
      <name val="Calibri Light"/>
      <family val="2"/>
    </font>
    <font>
      <b/>
      <sz val="10"/>
      <color theme="1"/>
      <name val="Calibri Light"/>
      <family val="2"/>
    </font>
    <font>
      <sz val="10"/>
      <color theme="1"/>
      <name val="Calibri Light"/>
      <family val="2"/>
    </font>
    <font>
      <b/>
      <sz val="10"/>
      <name val="Calibri Light"/>
      <family val="2"/>
    </font>
    <font>
      <sz val="10"/>
      <name val="Calibri Light"/>
      <family val="2"/>
    </font>
    <font>
      <sz val="11"/>
      <color theme="1"/>
      <name val="Calibri Light"/>
      <family val="2"/>
    </font>
    <font>
      <u/>
      <sz val="10"/>
      <color theme="10"/>
      <name val="Arial"/>
      <family val="2"/>
    </font>
    <font>
      <sz val="10"/>
      <color rgb="FF000000"/>
      <name val="Arial"/>
      <family val="2"/>
    </font>
    <font>
      <sz val="8"/>
      <name val="Arial"/>
      <family val="2"/>
    </font>
    <font>
      <b/>
      <sz val="10"/>
      <color rgb="FF000000"/>
      <name val="Calibri Light"/>
      <family val="2"/>
    </font>
    <font>
      <sz val="10"/>
      <color theme="1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  <charset val="134"/>
    </font>
  </fonts>
  <fills count="18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1" tint="0.14996795556505021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2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4.9989318521683403E-2"/>
        <bgColor rgb="FFD9D9D9"/>
      </patternFill>
    </fill>
    <fill>
      <patternFill patternType="solid">
        <fgColor theme="0" tint="-4.9989318521683403E-2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4" tint="0.79998168889431442"/>
        <bgColor theme="4" tint="0.79998168889431442"/>
      </patternFill>
    </fill>
  </fills>
  <borders count="3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/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medium">
        <color indexed="64"/>
      </top>
      <bottom/>
      <diagonal/>
    </border>
  </borders>
  <cellStyleXfs count="13">
    <xf numFmtId="0" fontId="0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3" fillId="0" borderId="0" applyNumberFormat="0" applyFill="0" applyBorder="0" applyAlignment="0" applyProtection="0"/>
    <xf numFmtId="164" fontId="14" fillId="0" borderId="0" applyFont="0" applyFill="0" applyBorder="0" applyAlignment="0" applyProtection="0"/>
  </cellStyleXfs>
  <cellXfs count="260">
    <xf numFmtId="0" fontId="0" fillId="0" borderId="0" xfId="0"/>
    <xf numFmtId="0" fontId="0" fillId="0" borderId="0" xfId="0" applyAlignment="1">
      <alignment horizontal="center"/>
    </xf>
    <xf numFmtId="0" fontId="8" fillId="11" borderId="10" xfId="0" applyFont="1" applyFill="1" applyBorder="1" applyAlignment="1">
      <alignment horizontal="center" vertical="center" wrapText="1"/>
    </xf>
    <xf numFmtId="0" fontId="8" fillId="11" borderId="11" xfId="0" applyFont="1" applyFill="1" applyBorder="1" applyAlignment="1">
      <alignment horizontal="center" vertical="center" wrapText="1"/>
    </xf>
    <xf numFmtId="0" fontId="8" fillId="11" borderId="26" xfId="0" applyFont="1" applyFill="1" applyBorder="1" applyAlignment="1">
      <alignment horizontal="center" vertical="center" wrapText="1"/>
    </xf>
    <xf numFmtId="0" fontId="8" fillId="11" borderId="18" xfId="0" applyFont="1" applyFill="1" applyBorder="1" applyAlignment="1">
      <alignment horizontal="center" vertical="center" wrapText="1"/>
    </xf>
    <xf numFmtId="0" fontId="8" fillId="11" borderId="2" xfId="0" applyFont="1" applyFill="1" applyBorder="1" applyAlignment="1">
      <alignment horizontal="center" vertical="center" wrapText="1"/>
    </xf>
    <xf numFmtId="0" fontId="10" fillId="10" borderId="2" xfId="0" applyFont="1" applyFill="1" applyBorder="1" applyAlignment="1">
      <alignment horizontal="center" vertical="center" wrapText="1"/>
    </xf>
    <xf numFmtId="0" fontId="10" fillId="12" borderId="2" xfId="0" applyFont="1" applyFill="1" applyBorder="1" applyAlignment="1">
      <alignment horizontal="center" vertical="center" wrapText="1"/>
    </xf>
    <xf numFmtId="0" fontId="8" fillId="10" borderId="2" xfId="0" applyFont="1" applyFill="1" applyBorder="1" applyAlignment="1">
      <alignment horizontal="center" vertical="center" wrapText="1"/>
    </xf>
    <xf numFmtId="0" fontId="10" fillId="10" borderId="5" xfId="0" applyFont="1" applyFill="1" applyBorder="1" applyAlignment="1">
      <alignment horizontal="center" vertical="center" wrapText="1"/>
    </xf>
    <xf numFmtId="0" fontId="4" fillId="0" borderId="0" xfId="0" applyFont="1"/>
    <xf numFmtId="0" fontId="4" fillId="0" borderId="2" xfId="0" applyFont="1" applyBorder="1" applyAlignment="1">
      <alignment horizontal="center" vertical="center"/>
    </xf>
    <xf numFmtId="0" fontId="9" fillId="0" borderId="30" xfId="0" applyFont="1" applyBorder="1" applyAlignment="1">
      <alignment horizontal="left" vertical="center" wrapText="1"/>
    </xf>
    <xf numFmtId="3" fontId="9" fillId="0" borderId="10" xfId="0" applyNumberFormat="1" applyFont="1" applyBorder="1" applyAlignment="1">
      <alignment horizontal="center" vertical="center" wrapText="1"/>
    </xf>
    <xf numFmtId="3" fontId="9" fillId="0" borderId="11" xfId="0" applyNumberFormat="1" applyFont="1" applyBorder="1" applyAlignment="1">
      <alignment horizontal="center" vertical="center" wrapText="1"/>
    </xf>
    <xf numFmtId="3" fontId="9" fillId="0" borderId="22" xfId="0" applyNumberFormat="1" applyFont="1" applyBorder="1" applyAlignment="1">
      <alignment horizontal="center" vertical="center" wrapText="1"/>
    </xf>
    <xf numFmtId="3" fontId="9" fillId="0" borderId="26" xfId="0" applyNumberFormat="1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1" fontId="9" fillId="0" borderId="2" xfId="0" applyNumberFormat="1" applyFont="1" applyBorder="1" applyAlignment="1">
      <alignment horizontal="center" vertical="center" wrapText="1"/>
    </xf>
    <xf numFmtId="1" fontId="9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2" fontId="9" fillId="0" borderId="2" xfId="6" applyNumberFormat="1" applyFont="1" applyBorder="1" applyAlignment="1">
      <alignment horizontal="center" vertical="center" wrapText="1"/>
    </xf>
    <xf numFmtId="0" fontId="11" fillId="0" borderId="2" xfId="3" applyFont="1" applyBorder="1" applyAlignment="1">
      <alignment horizontal="center" vertical="center"/>
    </xf>
    <xf numFmtId="165" fontId="11" fillId="0" borderId="2" xfId="0" applyNumberFormat="1" applyFont="1" applyBorder="1" applyAlignment="1">
      <alignment horizontal="center" vertical="center" wrapText="1"/>
    </xf>
    <xf numFmtId="2" fontId="11" fillId="0" borderId="2" xfId="0" applyNumberFormat="1" applyFont="1" applyBorder="1" applyAlignment="1">
      <alignment horizontal="center" vertical="center" wrapText="1"/>
    </xf>
    <xf numFmtId="2" fontId="9" fillId="0" borderId="2" xfId="0" applyNumberFormat="1" applyFont="1" applyBorder="1" applyAlignment="1">
      <alignment horizontal="center" vertical="center"/>
    </xf>
    <xf numFmtId="0" fontId="11" fillId="0" borderId="2" xfId="2" applyFont="1" applyBorder="1" applyAlignment="1">
      <alignment horizontal="center" vertical="center"/>
    </xf>
    <xf numFmtId="0" fontId="11" fillId="0" borderId="2" xfId="9" applyFont="1" applyBorder="1" applyAlignment="1">
      <alignment horizontal="center" vertical="center"/>
    </xf>
    <xf numFmtId="0" fontId="9" fillId="0" borderId="2" xfId="0" applyFont="1" applyBorder="1" applyAlignment="1">
      <alignment horizontal="center"/>
    </xf>
    <xf numFmtId="2" fontId="4" fillId="0" borderId="2" xfId="4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9" fillId="0" borderId="31" xfId="0" applyFont="1" applyBorder="1" applyAlignment="1">
      <alignment horizontal="left" vertical="center" wrapText="1"/>
    </xf>
    <xf numFmtId="3" fontId="9" fillId="0" borderId="12" xfId="0" applyNumberFormat="1" applyFont="1" applyBorder="1" applyAlignment="1">
      <alignment horizontal="center" vertical="center" wrapText="1"/>
    </xf>
    <xf numFmtId="3" fontId="9" fillId="0" borderId="13" xfId="0" applyNumberFormat="1" applyFont="1" applyBorder="1" applyAlignment="1">
      <alignment horizontal="center" vertical="center" wrapText="1"/>
    </xf>
    <xf numFmtId="3" fontId="9" fillId="0" borderId="23" xfId="0" applyNumberFormat="1" applyFont="1" applyBorder="1" applyAlignment="1">
      <alignment horizontal="center" vertical="center" wrapText="1"/>
    </xf>
    <xf numFmtId="3" fontId="9" fillId="0" borderId="27" xfId="0" applyNumberFormat="1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1" fontId="9" fillId="0" borderId="3" xfId="0" applyNumberFormat="1" applyFont="1" applyBorder="1" applyAlignment="1">
      <alignment horizontal="center" vertical="center" wrapText="1"/>
    </xf>
    <xf numFmtId="1" fontId="9" fillId="0" borderId="3" xfId="0" applyNumberFormat="1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  <xf numFmtId="0" fontId="11" fillId="0" borderId="3" xfId="2" applyFont="1" applyBorder="1" applyAlignment="1">
      <alignment horizontal="center" vertical="center"/>
    </xf>
    <xf numFmtId="165" fontId="11" fillId="0" borderId="3" xfId="0" applyNumberFormat="1" applyFont="1" applyBorder="1" applyAlignment="1">
      <alignment horizontal="center" vertical="center" wrapText="1"/>
    </xf>
    <xf numFmtId="2" fontId="9" fillId="0" borderId="3" xfId="0" applyNumberFormat="1" applyFont="1" applyBorder="1" applyAlignment="1">
      <alignment horizontal="center" vertical="center"/>
    </xf>
    <xf numFmtId="2" fontId="11" fillId="0" borderId="3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9" fillId="0" borderId="32" xfId="0" applyFont="1" applyBorder="1" applyAlignment="1">
      <alignment horizontal="left" vertical="center" wrapText="1"/>
    </xf>
    <xf numFmtId="3" fontId="9" fillId="0" borderId="14" xfId="0" applyNumberFormat="1" applyFont="1" applyBorder="1" applyAlignment="1">
      <alignment horizontal="center" vertical="center" wrapText="1"/>
    </xf>
    <xf numFmtId="3" fontId="9" fillId="0" borderId="15" xfId="0" applyNumberFormat="1" applyFont="1" applyBorder="1" applyAlignment="1">
      <alignment horizontal="center" vertical="center" wrapText="1"/>
    </xf>
    <xf numFmtId="3" fontId="9" fillId="0" borderId="24" xfId="0" applyNumberFormat="1" applyFont="1" applyBorder="1" applyAlignment="1">
      <alignment horizontal="center" vertical="center" wrapText="1"/>
    </xf>
    <xf numFmtId="3" fontId="9" fillId="0" borderId="28" xfId="0" applyNumberFormat="1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1" fontId="9" fillId="0" borderId="4" xfId="0" applyNumberFormat="1" applyFont="1" applyBorder="1" applyAlignment="1">
      <alignment horizontal="center" vertical="center" wrapText="1"/>
    </xf>
    <xf numFmtId="1" fontId="9" fillId="0" borderId="4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2" fontId="9" fillId="0" borderId="4" xfId="6" applyNumberFormat="1" applyFont="1" applyBorder="1" applyAlignment="1">
      <alignment horizontal="center" vertical="center" wrapText="1"/>
    </xf>
    <xf numFmtId="0" fontId="11" fillId="0" borderId="4" xfId="2" applyFont="1" applyBorder="1" applyAlignment="1">
      <alignment horizontal="center" vertical="center"/>
    </xf>
    <xf numFmtId="165" fontId="11" fillId="0" borderId="4" xfId="0" applyNumberFormat="1" applyFont="1" applyBorder="1" applyAlignment="1">
      <alignment horizontal="center" vertical="center" wrapText="1"/>
    </xf>
    <xf numFmtId="2" fontId="9" fillId="0" borderId="4" xfId="0" applyNumberFormat="1" applyFont="1" applyBorder="1" applyAlignment="1">
      <alignment horizontal="center" vertical="center"/>
    </xf>
    <xf numFmtId="2" fontId="11" fillId="0" borderId="4" xfId="0" applyNumberFormat="1" applyFont="1" applyBorder="1" applyAlignment="1">
      <alignment horizontal="center" vertical="center" wrapText="1"/>
    </xf>
    <xf numFmtId="2" fontId="9" fillId="0" borderId="3" xfId="6" applyNumberFormat="1" applyFont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0" fontId="11" fillId="0" borderId="4" xfId="3" applyFont="1" applyBorder="1" applyAlignment="1">
      <alignment horizontal="center" vertical="center"/>
    </xf>
    <xf numFmtId="0" fontId="11" fillId="0" borderId="3" xfId="3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 wrapText="1"/>
    </xf>
    <xf numFmtId="1" fontId="9" fillId="0" borderId="5" xfId="0" applyNumberFormat="1" applyFont="1" applyBorder="1" applyAlignment="1">
      <alignment horizontal="center" vertical="center" wrapText="1"/>
    </xf>
    <xf numFmtId="1" fontId="9" fillId="0" borderId="5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165" fontId="11" fillId="0" borderId="5" xfId="0" applyNumberFormat="1" applyFont="1" applyBorder="1" applyAlignment="1">
      <alignment horizontal="center" vertical="center" wrapText="1"/>
    </xf>
    <xf numFmtId="2" fontId="11" fillId="0" borderId="5" xfId="0" applyNumberFormat="1" applyFont="1" applyBorder="1" applyAlignment="1">
      <alignment horizontal="center" vertical="center" wrapText="1"/>
    </xf>
    <xf numFmtId="49" fontId="4" fillId="0" borderId="30" xfId="0" applyNumberFormat="1" applyFont="1" applyBorder="1" applyAlignment="1">
      <alignment horizontal="left" vertical="center" readingOrder="1"/>
    </xf>
    <xf numFmtId="3" fontId="4" fillId="0" borderId="10" xfId="0" applyNumberFormat="1" applyFont="1" applyBorder="1" applyAlignment="1">
      <alignment horizontal="center" vertical="center" readingOrder="1"/>
    </xf>
    <xf numFmtId="3" fontId="4" fillId="0" borderId="11" xfId="0" applyNumberFormat="1" applyFont="1" applyBorder="1" applyAlignment="1">
      <alignment horizontal="center" vertical="center" readingOrder="1"/>
    </xf>
    <xf numFmtId="3" fontId="4" fillId="0" borderId="22" xfId="0" applyNumberFormat="1" applyFont="1" applyBorder="1" applyAlignment="1">
      <alignment horizontal="center" vertical="center" readingOrder="1"/>
    </xf>
    <xf numFmtId="3" fontId="4" fillId="0" borderId="26" xfId="0" applyNumberFormat="1" applyFont="1" applyBorder="1" applyAlignment="1">
      <alignment horizontal="center" vertical="center" readingOrder="1"/>
    </xf>
    <xf numFmtId="2" fontId="9" fillId="0" borderId="2" xfId="0" applyNumberFormat="1" applyFont="1" applyBorder="1" applyAlignment="1">
      <alignment horizontal="center" vertical="center" wrapText="1"/>
    </xf>
    <xf numFmtId="2" fontId="9" fillId="0" borderId="4" xfId="0" applyNumberFormat="1" applyFont="1" applyBorder="1" applyAlignment="1">
      <alignment horizontal="center" vertical="center" wrapText="1"/>
    </xf>
    <xf numFmtId="2" fontId="9" fillId="0" borderId="3" xfId="0" applyNumberFormat="1" applyFont="1" applyBorder="1" applyAlignment="1">
      <alignment horizontal="center" vertical="center" wrapText="1"/>
    </xf>
    <xf numFmtId="0" fontId="9" fillId="0" borderId="30" xfId="10" applyFont="1" applyBorder="1" applyAlignment="1">
      <alignment horizontal="left" vertical="center" wrapText="1"/>
    </xf>
    <xf numFmtId="3" fontId="9" fillId="0" borderId="14" xfId="10" applyNumberFormat="1" applyFont="1" applyBorder="1" applyAlignment="1">
      <alignment horizontal="center" vertical="center" wrapText="1"/>
    </xf>
    <xf numFmtId="3" fontId="9" fillId="0" borderId="15" xfId="10" applyNumberFormat="1" applyFont="1" applyBorder="1" applyAlignment="1">
      <alignment horizontal="center" vertical="center" wrapText="1"/>
    </xf>
    <xf numFmtId="3" fontId="9" fillId="0" borderId="24" xfId="10" applyNumberFormat="1" applyFont="1" applyBorder="1" applyAlignment="1">
      <alignment horizontal="center" vertical="center" wrapText="1"/>
    </xf>
    <xf numFmtId="3" fontId="9" fillId="0" borderId="28" xfId="10" applyNumberFormat="1" applyFont="1" applyBorder="1" applyAlignment="1">
      <alignment horizontal="center" vertical="center" wrapText="1"/>
    </xf>
    <xf numFmtId="3" fontId="9" fillId="0" borderId="10" xfId="10" applyNumberFormat="1" applyFont="1" applyBorder="1" applyAlignment="1">
      <alignment horizontal="center" vertical="center" wrapText="1"/>
    </xf>
    <xf numFmtId="3" fontId="9" fillId="0" borderId="11" xfId="10" applyNumberFormat="1" applyFont="1" applyBorder="1" applyAlignment="1">
      <alignment horizontal="center" vertical="center" wrapText="1"/>
    </xf>
    <xf numFmtId="3" fontId="9" fillId="0" borderId="22" xfId="10" applyNumberFormat="1" applyFont="1" applyBorder="1" applyAlignment="1">
      <alignment horizontal="center" vertical="center" wrapText="1"/>
    </xf>
    <xf numFmtId="3" fontId="9" fillId="0" borderId="26" xfId="10" applyNumberFormat="1" applyFont="1" applyBorder="1" applyAlignment="1">
      <alignment horizontal="center" vertical="center" wrapText="1"/>
    </xf>
    <xf numFmtId="0" fontId="9" fillId="0" borderId="31" xfId="10" applyFont="1" applyBorder="1" applyAlignment="1">
      <alignment horizontal="left" vertical="center" wrapText="1"/>
    </xf>
    <xf numFmtId="3" fontId="9" fillId="0" borderId="12" xfId="10" applyNumberFormat="1" applyFont="1" applyBorder="1" applyAlignment="1">
      <alignment horizontal="center" vertical="center" wrapText="1"/>
    </xf>
    <xf numFmtId="3" fontId="9" fillId="0" borderId="13" xfId="10" applyNumberFormat="1" applyFont="1" applyBorder="1" applyAlignment="1">
      <alignment horizontal="center" vertical="center" wrapText="1"/>
    </xf>
    <xf numFmtId="3" fontId="9" fillId="0" borderId="23" xfId="10" applyNumberFormat="1" applyFont="1" applyBorder="1" applyAlignment="1">
      <alignment horizontal="center" vertical="center" wrapText="1"/>
    </xf>
    <xf numFmtId="3" fontId="9" fillId="0" borderId="27" xfId="10" applyNumberFormat="1" applyFont="1" applyBorder="1" applyAlignment="1">
      <alignment horizontal="center" vertical="center" wrapText="1"/>
    </xf>
    <xf numFmtId="0" fontId="9" fillId="0" borderId="32" xfId="10" applyFont="1" applyBorder="1" applyAlignment="1">
      <alignment horizontal="left" vertical="center" wrapText="1"/>
    </xf>
    <xf numFmtId="0" fontId="9" fillId="0" borderId="0" xfId="0" applyFont="1" applyAlignment="1">
      <alignment horizontal="left"/>
    </xf>
    <xf numFmtId="0" fontId="9" fillId="0" borderId="0" xfId="0" applyFont="1" applyAlignment="1">
      <alignment horizontal="center" vertical="center"/>
    </xf>
    <xf numFmtId="1" fontId="9" fillId="0" borderId="0" xfId="0" applyNumberFormat="1" applyFont="1" applyAlignment="1">
      <alignment horizontal="center" vertical="center"/>
    </xf>
    <xf numFmtId="0" fontId="4" fillId="0" borderId="0" xfId="0" applyFont="1" applyAlignment="1">
      <alignment wrapText="1"/>
    </xf>
    <xf numFmtId="0" fontId="9" fillId="0" borderId="33" xfId="10" applyFont="1" applyBorder="1" applyAlignment="1">
      <alignment horizontal="left" vertical="center" wrapText="1"/>
    </xf>
    <xf numFmtId="3" fontId="9" fillId="0" borderId="16" xfId="10" applyNumberFormat="1" applyFont="1" applyBorder="1" applyAlignment="1">
      <alignment horizontal="center" vertical="center" wrapText="1"/>
    </xf>
    <xf numFmtId="3" fontId="9" fillId="0" borderId="17" xfId="10" applyNumberFormat="1" applyFont="1" applyBorder="1" applyAlignment="1">
      <alignment horizontal="center" vertical="center" wrapText="1"/>
    </xf>
    <xf numFmtId="3" fontId="9" fillId="0" borderId="25" xfId="10" applyNumberFormat="1" applyFont="1" applyBorder="1" applyAlignment="1">
      <alignment horizontal="center" vertical="center" wrapText="1"/>
    </xf>
    <xf numFmtId="3" fontId="9" fillId="0" borderId="29" xfId="10" applyNumberFormat="1" applyFont="1" applyBorder="1" applyAlignment="1">
      <alignment horizontal="center" vertical="center" wrapText="1"/>
    </xf>
    <xf numFmtId="2" fontId="9" fillId="0" borderId="5" xfId="0" applyNumberFormat="1" applyFont="1" applyBorder="1" applyAlignment="1">
      <alignment horizontal="center" vertical="center" wrapText="1"/>
    </xf>
    <xf numFmtId="2" fontId="11" fillId="0" borderId="3" xfId="6" applyNumberFormat="1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2" fontId="11" fillId="0" borderId="3" xfId="7" applyNumberFormat="1" applyFont="1" applyBorder="1" applyAlignment="1">
      <alignment horizontal="center" vertical="center" wrapText="1"/>
    </xf>
    <xf numFmtId="2" fontId="11" fillId="0" borderId="3" xfId="6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center"/>
    </xf>
    <xf numFmtId="2" fontId="9" fillId="0" borderId="3" xfId="6" applyNumberFormat="1" applyFont="1" applyBorder="1" applyAlignment="1">
      <alignment horizontal="center" vertical="center"/>
    </xf>
    <xf numFmtId="0" fontId="4" fillId="13" borderId="2" xfId="0" applyFont="1" applyFill="1" applyBorder="1" applyAlignment="1">
      <alignment horizontal="center" vertical="center"/>
    </xf>
    <xf numFmtId="165" fontId="11" fillId="13" borderId="2" xfId="0" applyNumberFormat="1" applyFont="1" applyFill="1" applyBorder="1" applyAlignment="1">
      <alignment horizontal="center" vertical="center" wrapText="1"/>
    </xf>
    <xf numFmtId="2" fontId="11" fillId="13" borderId="2" xfId="0" applyNumberFormat="1" applyFont="1" applyFill="1" applyBorder="1" applyAlignment="1">
      <alignment horizontal="center" vertical="center" wrapText="1"/>
    </xf>
    <xf numFmtId="0" fontId="11" fillId="13" borderId="2" xfId="0" applyFont="1" applyFill="1" applyBorder="1" applyAlignment="1">
      <alignment horizontal="center" vertical="center" wrapText="1"/>
    </xf>
    <xf numFmtId="3" fontId="9" fillId="13" borderId="10" xfId="10" applyNumberFormat="1" applyFont="1" applyFill="1" applyBorder="1" applyAlignment="1">
      <alignment horizontal="center" vertical="center" wrapText="1"/>
    </xf>
    <xf numFmtId="0" fontId="4" fillId="13" borderId="3" xfId="0" applyFont="1" applyFill="1" applyBorder="1" applyAlignment="1">
      <alignment horizontal="center" vertical="center"/>
    </xf>
    <xf numFmtId="165" fontId="11" fillId="13" borderId="3" xfId="0" applyNumberFormat="1" applyFont="1" applyFill="1" applyBorder="1" applyAlignment="1">
      <alignment horizontal="center" vertical="center" wrapText="1"/>
    </xf>
    <xf numFmtId="2" fontId="11" fillId="13" borderId="3" xfId="0" applyNumberFormat="1" applyFont="1" applyFill="1" applyBorder="1" applyAlignment="1">
      <alignment horizontal="center" vertical="center" wrapText="1"/>
    </xf>
    <xf numFmtId="0" fontId="11" fillId="13" borderId="3" xfId="0" applyFont="1" applyFill="1" applyBorder="1" applyAlignment="1">
      <alignment horizontal="center" vertical="center" wrapText="1"/>
    </xf>
    <xf numFmtId="0" fontId="4" fillId="13" borderId="4" xfId="0" applyFont="1" applyFill="1" applyBorder="1" applyAlignment="1">
      <alignment horizontal="center" vertical="center"/>
    </xf>
    <xf numFmtId="165" fontId="11" fillId="13" borderId="4" xfId="0" applyNumberFormat="1" applyFont="1" applyFill="1" applyBorder="1" applyAlignment="1">
      <alignment horizontal="center" vertical="center" wrapText="1"/>
    </xf>
    <xf numFmtId="2" fontId="11" fillId="13" borderId="4" xfId="0" applyNumberFormat="1" applyFont="1" applyFill="1" applyBorder="1" applyAlignment="1">
      <alignment horizontal="center" vertical="center" wrapText="1"/>
    </xf>
    <xf numFmtId="0" fontId="11" fillId="13" borderId="4" xfId="0" applyFont="1" applyFill="1" applyBorder="1" applyAlignment="1">
      <alignment horizontal="center" vertical="center" wrapText="1"/>
    </xf>
    <xf numFmtId="0" fontId="4" fillId="13" borderId="1" xfId="0" applyFont="1" applyFill="1" applyBorder="1" applyAlignment="1">
      <alignment horizontal="center" vertical="center"/>
    </xf>
    <xf numFmtId="165" fontId="11" fillId="13" borderId="1" xfId="0" applyNumberFormat="1" applyFont="1" applyFill="1" applyBorder="1" applyAlignment="1">
      <alignment horizontal="center" vertical="center" wrapText="1"/>
    </xf>
    <xf numFmtId="2" fontId="11" fillId="13" borderId="1" xfId="0" applyNumberFormat="1" applyFont="1" applyFill="1" applyBorder="1" applyAlignment="1">
      <alignment horizontal="center" vertical="center" wrapText="1"/>
    </xf>
    <xf numFmtId="0" fontId="11" fillId="13" borderId="1" xfId="0" applyFont="1" applyFill="1" applyBorder="1" applyAlignment="1">
      <alignment horizontal="center" vertical="center" wrapText="1"/>
    </xf>
    <xf numFmtId="0" fontId="9" fillId="14" borderId="30" xfId="10" applyFont="1" applyFill="1" applyBorder="1" applyAlignment="1">
      <alignment horizontal="left" vertical="center" wrapText="1"/>
    </xf>
    <xf numFmtId="0" fontId="9" fillId="14" borderId="18" xfId="0" applyFont="1" applyFill="1" applyBorder="1" applyAlignment="1">
      <alignment horizontal="center" vertical="center" wrapText="1"/>
    </xf>
    <xf numFmtId="0" fontId="9" fillId="14" borderId="2" xfId="10" applyFont="1" applyFill="1" applyBorder="1" applyAlignment="1">
      <alignment vertical="center"/>
    </xf>
    <xf numFmtId="1" fontId="9" fillId="14" borderId="2" xfId="0" applyNumberFormat="1" applyFont="1" applyFill="1" applyBorder="1" applyAlignment="1">
      <alignment horizontal="center" vertical="center" wrapText="1"/>
    </xf>
    <xf numFmtId="1" fontId="9" fillId="14" borderId="2" xfId="0" applyNumberFormat="1" applyFont="1" applyFill="1" applyBorder="1" applyAlignment="1">
      <alignment horizontal="center" vertical="center"/>
    </xf>
    <xf numFmtId="0" fontId="9" fillId="14" borderId="2" xfId="0" applyFont="1" applyFill="1" applyBorder="1" applyAlignment="1">
      <alignment horizontal="center" vertical="center" wrapText="1"/>
    </xf>
    <xf numFmtId="0" fontId="9" fillId="14" borderId="2" xfId="0" applyFont="1" applyFill="1" applyBorder="1" applyAlignment="1">
      <alignment horizontal="center" vertical="center"/>
    </xf>
    <xf numFmtId="2" fontId="9" fillId="14" borderId="2" xfId="0" applyNumberFormat="1" applyFont="1" applyFill="1" applyBorder="1" applyAlignment="1">
      <alignment horizontal="center" vertical="center" wrapText="1"/>
    </xf>
    <xf numFmtId="0" fontId="4" fillId="14" borderId="2" xfId="0" applyFont="1" applyFill="1" applyBorder="1" applyAlignment="1">
      <alignment horizontal="center" vertical="center"/>
    </xf>
    <xf numFmtId="165" fontId="11" fillId="14" borderId="2" xfId="0" applyNumberFormat="1" applyFont="1" applyFill="1" applyBorder="1" applyAlignment="1">
      <alignment horizontal="center" vertical="center" wrapText="1"/>
    </xf>
    <xf numFmtId="2" fontId="11" fillId="14" borderId="2" xfId="0" applyNumberFormat="1" applyFont="1" applyFill="1" applyBorder="1" applyAlignment="1">
      <alignment horizontal="center" vertical="center" wrapText="1"/>
    </xf>
    <xf numFmtId="0" fontId="4" fillId="15" borderId="2" xfId="0" applyFont="1" applyFill="1" applyBorder="1" applyAlignment="1">
      <alignment horizontal="center" vertical="center"/>
    </xf>
    <xf numFmtId="165" fontId="11" fillId="15" borderId="2" xfId="0" applyNumberFormat="1" applyFont="1" applyFill="1" applyBorder="1" applyAlignment="1">
      <alignment horizontal="center" vertical="center" wrapText="1"/>
    </xf>
    <xf numFmtId="2" fontId="11" fillId="15" borderId="2" xfId="0" applyNumberFormat="1" applyFont="1" applyFill="1" applyBorder="1" applyAlignment="1">
      <alignment horizontal="center" vertical="center" wrapText="1"/>
    </xf>
    <xf numFmtId="0" fontId="11" fillId="14" borderId="2" xfId="0" applyFont="1" applyFill="1" applyBorder="1" applyAlignment="1">
      <alignment horizontal="center" vertical="center" wrapText="1"/>
    </xf>
    <xf numFmtId="3" fontId="9" fillId="14" borderId="10" xfId="10" applyNumberFormat="1" applyFont="1" applyFill="1" applyBorder="1" applyAlignment="1">
      <alignment horizontal="center" vertical="center" wrapText="1"/>
    </xf>
    <xf numFmtId="3" fontId="9" fillId="14" borderId="11" xfId="10" applyNumberFormat="1" applyFont="1" applyFill="1" applyBorder="1" applyAlignment="1">
      <alignment horizontal="center" vertical="center" wrapText="1"/>
    </xf>
    <xf numFmtId="3" fontId="9" fillId="14" borderId="22" xfId="10" applyNumberFormat="1" applyFont="1" applyFill="1" applyBorder="1" applyAlignment="1">
      <alignment horizontal="center" vertical="center" wrapText="1"/>
    </xf>
    <xf numFmtId="3" fontId="9" fillId="14" borderId="26" xfId="10" applyNumberFormat="1" applyFont="1" applyFill="1" applyBorder="1" applyAlignment="1">
      <alignment horizontal="center" vertical="center" wrapText="1"/>
    </xf>
    <xf numFmtId="0" fontId="9" fillId="14" borderId="31" xfId="10" applyFont="1" applyFill="1" applyBorder="1" applyAlignment="1">
      <alignment horizontal="left" vertical="center" wrapText="1"/>
    </xf>
    <xf numFmtId="0" fontId="9" fillId="14" borderId="32" xfId="10" applyFont="1" applyFill="1" applyBorder="1" applyAlignment="1">
      <alignment horizontal="left" vertical="center" wrapText="1"/>
    </xf>
    <xf numFmtId="0" fontId="9" fillId="14" borderId="20" xfId="0" applyFont="1" applyFill="1" applyBorder="1" applyAlignment="1">
      <alignment horizontal="center" vertical="center" wrapText="1"/>
    </xf>
    <xf numFmtId="0" fontId="9" fillId="14" borderId="19" xfId="0" applyFont="1" applyFill="1" applyBorder="1" applyAlignment="1">
      <alignment horizontal="center" vertical="center" wrapText="1"/>
    </xf>
    <xf numFmtId="1" fontId="9" fillId="14" borderId="4" xfId="0" applyNumberFormat="1" applyFont="1" applyFill="1" applyBorder="1" applyAlignment="1">
      <alignment horizontal="center" vertical="center" wrapText="1"/>
    </xf>
    <xf numFmtId="1" fontId="9" fillId="14" borderId="3" xfId="0" applyNumberFormat="1" applyFont="1" applyFill="1" applyBorder="1" applyAlignment="1">
      <alignment horizontal="center" vertical="center" wrapText="1"/>
    </xf>
    <xf numFmtId="1" fontId="9" fillId="14" borderId="4" xfId="0" applyNumberFormat="1" applyFont="1" applyFill="1" applyBorder="1" applyAlignment="1">
      <alignment horizontal="center" vertical="center"/>
    </xf>
    <xf numFmtId="1" fontId="9" fillId="14" borderId="3" xfId="0" applyNumberFormat="1" applyFont="1" applyFill="1" applyBorder="1" applyAlignment="1">
      <alignment horizontal="center" vertical="center"/>
    </xf>
    <xf numFmtId="0" fontId="9" fillId="14" borderId="4" xfId="0" applyFont="1" applyFill="1" applyBorder="1" applyAlignment="1">
      <alignment horizontal="center" vertical="center" wrapText="1"/>
    </xf>
    <xf numFmtId="0" fontId="9" fillId="14" borderId="3" xfId="0" applyFont="1" applyFill="1" applyBorder="1" applyAlignment="1">
      <alignment horizontal="center" vertical="center" wrapText="1"/>
    </xf>
    <xf numFmtId="0" fontId="9" fillId="14" borderId="4" xfId="0" applyFont="1" applyFill="1" applyBorder="1" applyAlignment="1">
      <alignment horizontal="center" vertical="center"/>
    </xf>
    <xf numFmtId="0" fontId="9" fillId="14" borderId="3" xfId="0" applyFont="1" applyFill="1" applyBorder="1" applyAlignment="1">
      <alignment horizontal="center" vertical="center"/>
    </xf>
    <xf numFmtId="2" fontId="9" fillId="14" borderId="4" xfId="0" applyNumberFormat="1" applyFont="1" applyFill="1" applyBorder="1" applyAlignment="1">
      <alignment horizontal="center" vertical="center" wrapText="1"/>
    </xf>
    <xf numFmtId="2" fontId="9" fillId="14" borderId="3" xfId="0" applyNumberFormat="1" applyFont="1" applyFill="1" applyBorder="1" applyAlignment="1">
      <alignment horizontal="center" vertical="center" wrapText="1"/>
    </xf>
    <xf numFmtId="0" fontId="4" fillId="14" borderId="4" xfId="0" applyFont="1" applyFill="1" applyBorder="1" applyAlignment="1">
      <alignment horizontal="center" vertical="center"/>
    </xf>
    <xf numFmtId="0" fontId="4" fillId="14" borderId="3" xfId="0" applyFont="1" applyFill="1" applyBorder="1" applyAlignment="1">
      <alignment horizontal="center" vertical="center"/>
    </xf>
    <xf numFmtId="165" fontId="11" fillId="14" borderId="4" xfId="0" applyNumberFormat="1" applyFont="1" applyFill="1" applyBorder="1" applyAlignment="1">
      <alignment horizontal="center" vertical="center" wrapText="1"/>
    </xf>
    <xf numFmtId="165" fontId="11" fillId="14" borderId="3" xfId="0" applyNumberFormat="1" applyFont="1" applyFill="1" applyBorder="1" applyAlignment="1">
      <alignment horizontal="center" vertical="center" wrapText="1"/>
    </xf>
    <xf numFmtId="0" fontId="11" fillId="14" borderId="4" xfId="0" applyFont="1" applyFill="1" applyBorder="1" applyAlignment="1">
      <alignment horizontal="center" vertical="center" wrapText="1"/>
    </xf>
    <xf numFmtId="0" fontId="11" fillId="14" borderId="3" xfId="0" applyFont="1" applyFill="1" applyBorder="1" applyAlignment="1">
      <alignment horizontal="center" vertical="center" wrapText="1"/>
    </xf>
    <xf numFmtId="2" fontId="11" fillId="14" borderId="4" xfId="0" applyNumberFormat="1" applyFont="1" applyFill="1" applyBorder="1" applyAlignment="1">
      <alignment horizontal="center" vertical="center" wrapText="1"/>
    </xf>
    <xf numFmtId="2" fontId="11" fillId="14" borderId="3" xfId="0" applyNumberFormat="1" applyFont="1" applyFill="1" applyBorder="1" applyAlignment="1">
      <alignment horizontal="center" vertical="center" wrapText="1"/>
    </xf>
    <xf numFmtId="3" fontId="9" fillId="14" borderId="14" xfId="10" applyNumberFormat="1" applyFont="1" applyFill="1" applyBorder="1" applyAlignment="1">
      <alignment horizontal="center" vertical="center" wrapText="1"/>
    </xf>
    <xf numFmtId="3" fontId="9" fillId="14" borderId="15" xfId="10" applyNumberFormat="1" applyFont="1" applyFill="1" applyBorder="1" applyAlignment="1">
      <alignment horizontal="center" vertical="center" wrapText="1"/>
    </xf>
    <xf numFmtId="3" fontId="9" fillId="14" borderId="24" xfId="10" applyNumberFormat="1" applyFont="1" applyFill="1" applyBorder="1" applyAlignment="1">
      <alignment horizontal="center" vertical="center" wrapText="1"/>
    </xf>
    <xf numFmtId="3" fontId="9" fillId="14" borderId="28" xfId="10" applyNumberFormat="1" applyFont="1" applyFill="1" applyBorder="1" applyAlignment="1">
      <alignment horizontal="center" vertical="center" wrapText="1"/>
    </xf>
    <xf numFmtId="3" fontId="9" fillId="14" borderId="12" xfId="10" applyNumberFormat="1" applyFont="1" applyFill="1" applyBorder="1" applyAlignment="1">
      <alignment horizontal="center" vertical="center" wrapText="1"/>
    </xf>
    <xf numFmtId="3" fontId="9" fillId="14" borderId="13" xfId="10" applyNumberFormat="1" applyFont="1" applyFill="1" applyBorder="1" applyAlignment="1">
      <alignment horizontal="center" vertical="center" wrapText="1"/>
    </xf>
    <xf numFmtId="3" fontId="9" fillId="14" borderId="23" xfId="10" applyNumberFormat="1" applyFont="1" applyFill="1" applyBorder="1" applyAlignment="1">
      <alignment horizontal="center" vertical="center" wrapText="1"/>
    </xf>
    <xf numFmtId="3" fontId="9" fillId="14" borderId="27" xfId="10" applyNumberFormat="1" applyFont="1" applyFill="1" applyBorder="1" applyAlignment="1">
      <alignment horizontal="center" vertical="center" wrapText="1"/>
    </xf>
    <xf numFmtId="0" fontId="9" fillId="14" borderId="9" xfId="0" applyFont="1" applyFill="1" applyBorder="1" applyAlignment="1">
      <alignment horizontal="center" vertical="center" wrapText="1"/>
    </xf>
    <xf numFmtId="1" fontId="9" fillId="14" borderId="1" xfId="0" applyNumberFormat="1" applyFont="1" applyFill="1" applyBorder="1" applyAlignment="1">
      <alignment horizontal="center" vertical="center" wrapText="1"/>
    </xf>
    <xf numFmtId="1" fontId="9" fillId="14" borderId="1" xfId="0" applyNumberFormat="1" applyFont="1" applyFill="1" applyBorder="1" applyAlignment="1">
      <alignment horizontal="center" vertical="center"/>
    </xf>
    <xf numFmtId="0" fontId="9" fillId="14" borderId="1" xfId="0" applyFont="1" applyFill="1" applyBorder="1" applyAlignment="1">
      <alignment horizontal="center" vertical="center" wrapText="1"/>
    </xf>
    <xf numFmtId="0" fontId="9" fillId="14" borderId="1" xfId="0" applyFont="1" applyFill="1" applyBorder="1" applyAlignment="1">
      <alignment horizontal="center" vertical="center"/>
    </xf>
    <xf numFmtId="2" fontId="9" fillId="14" borderId="1" xfId="0" applyNumberFormat="1" applyFont="1" applyFill="1" applyBorder="1" applyAlignment="1">
      <alignment horizontal="center" vertical="center" wrapText="1"/>
    </xf>
    <xf numFmtId="0" fontId="4" fillId="14" borderId="1" xfId="0" applyFont="1" applyFill="1" applyBorder="1" applyAlignment="1">
      <alignment horizontal="center" vertical="center"/>
    </xf>
    <xf numFmtId="165" fontId="11" fillId="14" borderId="1" xfId="0" applyNumberFormat="1" applyFont="1" applyFill="1" applyBorder="1" applyAlignment="1">
      <alignment horizontal="center" vertical="center" wrapText="1"/>
    </xf>
    <xf numFmtId="0" fontId="11" fillId="14" borderId="1" xfId="0" applyFont="1" applyFill="1" applyBorder="1" applyAlignment="1">
      <alignment horizontal="center" vertical="center" wrapText="1"/>
    </xf>
    <xf numFmtId="2" fontId="11" fillId="14" borderId="1" xfId="0" applyNumberFormat="1" applyFont="1" applyFill="1" applyBorder="1" applyAlignment="1">
      <alignment horizontal="center" vertical="center" wrapText="1"/>
    </xf>
    <xf numFmtId="0" fontId="13" fillId="14" borderId="6" xfId="11" applyFill="1" applyBorder="1" applyAlignment="1">
      <alignment horizontal="center" vertical="center" wrapText="1"/>
    </xf>
    <xf numFmtId="0" fontId="12" fillId="0" borderId="2" xfId="10" applyFont="1" applyBorder="1" applyAlignment="1">
      <alignment horizontal="center" vertical="center"/>
    </xf>
    <xf numFmtId="0" fontId="9" fillId="14" borderId="2" xfId="10" applyFont="1" applyFill="1" applyBorder="1" applyAlignment="1">
      <alignment horizontal="center" vertical="center"/>
    </xf>
    <xf numFmtId="0" fontId="9" fillId="14" borderId="4" xfId="10" applyFont="1" applyFill="1" applyBorder="1" applyAlignment="1">
      <alignment horizontal="center" vertical="center"/>
    </xf>
    <xf numFmtId="0" fontId="9" fillId="14" borderId="3" xfId="10" applyFont="1" applyFill="1" applyBorder="1" applyAlignment="1">
      <alignment horizontal="center" vertical="center"/>
    </xf>
    <xf numFmtId="0" fontId="9" fillId="0" borderId="2" xfId="10" applyFont="1" applyBorder="1" applyAlignment="1">
      <alignment horizontal="center" vertical="center"/>
    </xf>
    <xf numFmtId="0" fontId="9" fillId="0" borderId="3" xfId="10" applyFont="1" applyBorder="1" applyAlignment="1">
      <alignment horizontal="center" vertical="center"/>
    </xf>
    <xf numFmtId="0" fontId="9" fillId="0" borderId="4" xfId="10" applyFont="1" applyBorder="1" applyAlignment="1">
      <alignment horizontal="center" vertical="center"/>
    </xf>
    <xf numFmtId="0" fontId="9" fillId="0" borderId="5" xfId="1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9" fillId="14" borderId="30" xfId="0" applyFont="1" applyFill="1" applyBorder="1" applyAlignment="1">
      <alignment horizontal="left" vertical="center" wrapText="1"/>
    </xf>
    <xf numFmtId="0" fontId="2" fillId="0" borderId="0" xfId="0" applyFont="1"/>
    <xf numFmtId="0" fontId="4" fillId="16" borderId="4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1" fontId="0" fillId="0" borderId="0" xfId="0" applyNumberFormat="1" applyAlignment="1">
      <alignment horizontal="center"/>
    </xf>
    <xf numFmtId="166" fontId="0" fillId="0" borderId="0" xfId="12" applyNumberFormat="1" applyFont="1"/>
    <xf numFmtId="167" fontId="0" fillId="0" borderId="0" xfId="12" applyNumberFormat="1" applyFont="1"/>
    <xf numFmtId="166" fontId="0" fillId="0" borderId="0" xfId="12" applyNumberFormat="1" applyFont="1" applyFill="1"/>
    <xf numFmtId="167" fontId="0" fillId="0" borderId="0" xfId="12" applyNumberFormat="1" applyFont="1" applyFill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9" fillId="14" borderId="6" xfId="0" applyFont="1" applyFill="1" applyBorder="1" applyAlignment="1">
      <alignment horizontal="center" vertical="center" wrapText="1"/>
    </xf>
    <xf numFmtId="0" fontId="16" fillId="11" borderId="22" xfId="0" applyFont="1" applyFill="1" applyBorder="1" applyAlignment="1">
      <alignment horizontal="center" vertical="center" wrapText="1"/>
    </xf>
    <xf numFmtId="0" fontId="16" fillId="11" borderId="26" xfId="0" applyFont="1" applyFill="1" applyBorder="1" applyAlignment="1">
      <alignment horizontal="center" vertical="center" wrapText="1"/>
    </xf>
    <xf numFmtId="168" fontId="0" fillId="0" borderId="34" xfId="12" applyNumberFormat="1" applyFont="1" applyBorder="1" applyAlignment="1">
      <alignment horizontal="center" vertical="center"/>
    </xf>
    <xf numFmtId="168" fontId="0" fillId="17" borderId="34" xfId="12" applyNumberFormat="1" applyFont="1" applyFill="1" applyBorder="1" applyAlignment="1">
      <alignment horizontal="center" vertic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1" fontId="0" fillId="14" borderId="0" xfId="0" applyNumberFormat="1" applyFill="1" applyAlignment="1">
      <alignment horizontal="center"/>
    </xf>
    <xf numFmtId="168" fontId="0" fillId="0" borderId="35" xfId="12" applyNumberFormat="1" applyFont="1" applyFill="1" applyBorder="1" applyAlignment="1">
      <alignment horizontal="center" vertical="center"/>
    </xf>
    <xf numFmtId="0" fontId="16" fillId="11" borderId="11" xfId="0" applyFont="1" applyFill="1" applyBorder="1" applyAlignment="1">
      <alignment horizontal="center" vertical="center" wrapText="1"/>
    </xf>
    <xf numFmtId="167" fontId="0" fillId="0" borderId="0" xfId="12" applyNumberFormat="1" applyFont="1" applyFill="1" applyAlignment="1">
      <alignment wrapText="1"/>
    </xf>
    <xf numFmtId="168" fontId="0" fillId="17" borderId="37" xfId="12" applyNumberFormat="1" applyFont="1" applyFill="1" applyBorder="1" applyAlignment="1">
      <alignment horizontal="center" vertical="center"/>
    </xf>
    <xf numFmtId="166" fontId="0" fillId="0" borderId="0" xfId="12" applyNumberFormat="1" applyFont="1" applyFill="1" applyAlignment="1">
      <alignment wrapText="1"/>
    </xf>
    <xf numFmtId="168" fontId="0" fillId="0" borderId="34" xfId="12" applyNumberFormat="1" applyFont="1" applyFill="1" applyBorder="1" applyAlignment="1">
      <alignment horizontal="center" vertical="center"/>
    </xf>
    <xf numFmtId="168" fontId="17" fillId="0" borderId="34" xfId="12" applyNumberFormat="1" applyFont="1" applyFill="1" applyBorder="1" applyAlignment="1">
      <alignment horizontal="center" vertical="center"/>
    </xf>
    <xf numFmtId="168" fontId="0" fillId="0" borderId="0" xfId="12" applyNumberFormat="1" applyFont="1" applyBorder="1" applyAlignment="1">
      <alignment horizontal="center" vertical="center"/>
    </xf>
    <xf numFmtId="168" fontId="0" fillId="17" borderId="38" xfId="12" applyNumberFormat="1" applyFont="1" applyFill="1" applyBorder="1" applyAlignment="1">
      <alignment horizontal="center" vertical="center"/>
    </xf>
    <xf numFmtId="168" fontId="0" fillId="0" borderId="0" xfId="12" applyNumberFormat="1" applyFont="1" applyFill="1" applyBorder="1" applyAlignment="1">
      <alignment horizontal="center" vertical="center"/>
    </xf>
    <xf numFmtId="168" fontId="0" fillId="0" borderId="0" xfId="12" applyNumberFormat="1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/>
    </xf>
    <xf numFmtId="0" fontId="17" fillId="0" borderId="36" xfId="0" applyFont="1" applyBorder="1" applyAlignment="1">
      <alignment horizontal="center"/>
    </xf>
    <xf numFmtId="0" fontId="2" fillId="14" borderId="0" xfId="0" applyFont="1" applyFill="1" applyAlignment="1">
      <alignment horizontal="center"/>
    </xf>
    <xf numFmtId="168" fontId="17" fillId="0" borderId="0" xfId="12" applyNumberFormat="1" applyFont="1" applyFill="1" applyBorder="1" applyAlignment="1">
      <alignment horizontal="center" vertical="center"/>
    </xf>
    <xf numFmtId="2" fontId="4" fillId="10" borderId="1" xfId="0" applyNumberFormat="1" applyFont="1" applyFill="1" applyBorder="1" applyAlignment="1">
      <alignment horizontal="right" vertical="top" wrapText="1" indent="1"/>
    </xf>
    <xf numFmtId="2" fontId="4" fillId="10" borderId="1" xfId="0" applyNumberFormat="1" applyFont="1" applyFill="1" applyBorder="1" applyAlignment="1">
      <alignment horizontal="right" vertical="top" indent="1"/>
    </xf>
    <xf numFmtId="2" fontId="4" fillId="10" borderId="2" xfId="0" applyNumberFormat="1" applyFont="1" applyFill="1" applyBorder="1" applyAlignment="1">
      <alignment horizontal="right" vertical="top" indent="1"/>
    </xf>
    <xf numFmtId="2" fontId="4" fillId="10" borderId="30" xfId="0" applyNumberFormat="1" applyFont="1" applyFill="1" applyBorder="1" applyAlignment="1">
      <alignment horizontal="right" vertical="top" indent="1"/>
    </xf>
    <xf numFmtId="0" fontId="5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5" fillId="9" borderId="7" xfId="0" applyFont="1" applyFill="1" applyBorder="1" applyAlignment="1">
      <alignment horizontal="center" vertical="center"/>
    </xf>
    <xf numFmtId="0" fontId="5" fillId="9" borderId="8" xfId="0" applyFont="1" applyFill="1" applyBorder="1" applyAlignment="1">
      <alignment horizontal="center" vertical="center"/>
    </xf>
    <xf numFmtId="0" fontId="5" fillId="9" borderId="9" xfId="0" applyFont="1" applyFill="1" applyBorder="1" applyAlignment="1">
      <alignment horizontal="center" vertical="center"/>
    </xf>
    <xf numFmtId="0" fontId="6" fillId="7" borderId="7" xfId="0" applyFont="1" applyFill="1" applyBorder="1" applyAlignment="1">
      <alignment horizontal="center" vertical="center"/>
    </xf>
    <xf numFmtId="0" fontId="6" fillId="7" borderId="8" xfId="0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/>
    </xf>
    <xf numFmtId="0" fontId="7" fillId="8" borderId="1" xfId="0" applyFont="1" applyFill="1" applyBorder="1" applyAlignment="1">
      <alignment horizontal="center" vertical="center"/>
    </xf>
  </cellXfs>
  <cellStyles count="13">
    <cellStyle name="Lien hypertexte" xfId="11" builtinId="8"/>
    <cellStyle name="Milliers" xfId="12" builtinId="3"/>
    <cellStyle name="Normal" xfId="0" builtinId="0"/>
    <cellStyle name="Normal 10" xfId="10" xr:uid="{ACB76A8B-C462-4108-9782-1AAA22E00CBF}"/>
    <cellStyle name="Normal 11" xfId="1" xr:uid="{00000000-0005-0000-0000-00000E000000}"/>
    <cellStyle name="Normal 2" xfId="2" xr:uid="{00000000-0005-0000-0000-00002B000000}"/>
    <cellStyle name="Normal 2 3" xfId="5" xr:uid="{00000000-0005-0000-0000-000035000000}"/>
    <cellStyle name="Normal 3" xfId="3" xr:uid="{00000000-0005-0000-0000-00002E000000}"/>
    <cellStyle name="Normal 4" xfId="4" xr:uid="{00000000-0005-0000-0000-000032000000}"/>
    <cellStyle name="Normal 5" xfId="6" xr:uid="{00000000-0005-0000-0000-000036000000}"/>
    <cellStyle name="Normal 5 2" xfId="7" xr:uid="{00000000-0005-0000-0000-000037000000}"/>
    <cellStyle name="Normal 9" xfId="8" xr:uid="{00000000-0005-0000-0000-000038000000}"/>
    <cellStyle name="常规 2" xfId="9" xr:uid="{00000000-0005-0000-0000-000039000000}"/>
  </cellStyles>
  <dxfs count="8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charset val="134"/>
        <scheme val="none"/>
      </font>
      <numFmt numFmtId="168" formatCode="#,##0_ ;\-#,##0\ 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charset val="134"/>
        <scheme val="none"/>
      </font>
      <numFmt numFmtId="168" formatCode="#,##0_ ;\-#,##0\ 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charset val="134"/>
        <scheme val="none"/>
      </font>
      <numFmt numFmtId="168" formatCode="#,##0_ ;\-#,##0\ 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charset val="134"/>
        <scheme val="none"/>
      </font>
      <numFmt numFmtId="168" formatCode="#,##0_ ;\-#,##0\ 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charset val="134"/>
        <scheme val="none"/>
      </font>
      <numFmt numFmtId="168" formatCode="#,##0_ ;\-#,##0\ 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charset val="134"/>
        <scheme val="none"/>
      </font>
      <numFmt numFmtId="168" formatCode="#,##0_ ;\-#,##0\ "/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charset val="134"/>
        <scheme val="none"/>
      </font>
      <numFmt numFmtId="168" formatCode="#,##0_ ;\-#,##0\ 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charset val="134"/>
        <scheme val="none"/>
      </font>
      <numFmt numFmtId="168" formatCode="#,##0_ ;\-#,##0\ "/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charset val="134"/>
        <scheme val="none"/>
      </font>
      <numFmt numFmtId="168" formatCode="#,##0_ ;\-#,##0\ 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charset val="134"/>
        <scheme val="none"/>
      </font>
      <numFmt numFmtId="168" formatCode="#,##0_ ;\-#,##0\ "/>
      <alignment horizontal="center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charset val="134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charset val="134"/>
        <scheme val="none"/>
      </font>
      <numFmt numFmtId="167" formatCode="_-* #,##0_-;\-* #,##0_-;_-* &quot;-&quot;??_-;_-@_-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charset val="134"/>
        <scheme val="none"/>
      </font>
      <numFmt numFmtId="168" formatCode="#,##0_ ;\-#,##0\ 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charset val="134"/>
        <scheme val="none"/>
      </font>
      <numFmt numFmtId="168" formatCode="#,##0_ ;\-#,##0\ 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charset val="134"/>
        <scheme val="none"/>
      </font>
      <numFmt numFmtId="168" formatCode="#,##0_ ;\-#,##0\ 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charset val="134"/>
        <scheme val="none"/>
      </font>
      <numFmt numFmtId="168" formatCode="#,##0_ ;\-#,##0\ 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charset val="134"/>
        <scheme val="none"/>
      </font>
      <numFmt numFmtId="168" formatCode="#,##0_ ;\-#,##0\ 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charset val="134"/>
        <scheme val="none"/>
      </font>
      <numFmt numFmtId="168" formatCode="#,##0_ ;\-#,##0\ "/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charset val="134"/>
        <scheme val="none"/>
      </font>
      <numFmt numFmtId="168" formatCode="#,##0_ ;\-#,##0\ 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charset val="134"/>
        <scheme val="none"/>
      </font>
      <numFmt numFmtId="168" formatCode="#,##0_ ;\-#,##0\ "/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charset val="134"/>
        <scheme val="none"/>
      </font>
      <numFmt numFmtId="168" formatCode="#,##0_ ;\-#,##0\ 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charset val="134"/>
        <scheme val="none"/>
      </font>
      <numFmt numFmtId="168" formatCode="#,##0_ ;\-#,##0\ "/>
      <alignment horizontal="center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charset val="134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charset val="134"/>
        <scheme val="none"/>
      </font>
      <numFmt numFmtId="167" formatCode="_-* #,##0_-;\-* #,##0_-;_-* &quot;-&quot;??_-;_-@_-"/>
      <fill>
        <patternFill patternType="none">
          <fgColor indexed="64"/>
          <bgColor indexed="65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alcChain" Target="calcChain.xml"/><Relationship Id="rId5" Type="http://schemas.openxmlformats.org/officeDocument/2006/relationships/styles" Target="styles.xml"/><Relationship Id="rId15" Type="http://schemas.microsoft.com/office/2022/10/relationships/richValueRel" Target="richData/richValueRel.xml"/><Relationship Id="rId10" Type="http://schemas.microsoft.com/office/2017/06/relationships/rdRichValueTypes" Target="richData/rdRichValueTypes.xml"/><Relationship Id="rId4" Type="http://schemas.openxmlformats.org/officeDocument/2006/relationships/theme" Target="theme/theme1.xml"/><Relationship Id="rId9" Type="http://schemas.microsoft.com/office/2017/06/relationships/rdRichValueStructure" Target="richData/rdrichvaluestructure.xml"/><Relationship Id="rId14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jpeg"/><Relationship Id="rId117" Type="http://schemas.openxmlformats.org/officeDocument/2006/relationships/image" Target="../media/image117.png"/><Relationship Id="rId21" Type="http://schemas.openxmlformats.org/officeDocument/2006/relationships/image" Target="../media/image21.jpeg"/><Relationship Id="rId42" Type="http://schemas.openxmlformats.org/officeDocument/2006/relationships/image" Target="../media/image42.jpeg"/><Relationship Id="rId47" Type="http://schemas.openxmlformats.org/officeDocument/2006/relationships/image" Target="../media/image47.jpeg"/><Relationship Id="rId63" Type="http://schemas.openxmlformats.org/officeDocument/2006/relationships/image" Target="../media/image63.png"/><Relationship Id="rId68" Type="http://schemas.openxmlformats.org/officeDocument/2006/relationships/image" Target="../media/image68.png"/><Relationship Id="rId84" Type="http://schemas.openxmlformats.org/officeDocument/2006/relationships/image" Target="../media/image84.png"/><Relationship Id="rId89" Type="http://schemas.openxmlformats.org/officeDocument/2006/relationships/image" Target="../media/image89.png"/><Relationship Id="rId112" Type="http://schemas.openxmlformats.org/officeDocument/2006/relationships/image" Target="../media/image112.png"/><Relationship Id="rId16" Type="http://schemas.openxmlformats.org/officeDocument/2006/relationships/image" Target="../media/image16.jpeg"/><Relationship Id="rId107" Type="http://schemas.openxmlformats.org/officeDocument/2006/relationships/image" Target="../media/image107.png"/><Relationship Id="rId11" Type="http://schemas.openxmlformats.org/officeDocument/2006/relationships/image" Target="../media/image11.jpeg"/><Relationship Id="rId32" Type="http://schemas.openxmlformats.org/officeDocument/2006/relationships/image" Target="../media/image32.jpeg"/><Relationship Id="rId37" Type="http://schemas.openxmlformats.org/officeDocument/2006/relationships/image" Target="../media/image37.jpeg"/><Relationship Id="rId53" Type="http://schemas.openxmlformats.org/officeDocument/2006/relationships/image" Target="../media/image53.jpeg"/><Relationship Id="rId58" Type="http://schemas.openxmlformats.org/officeDocument/2006/relationships/image" Target="../media/image58.png"/><Relationship Id="rId74" Type="http://schemas.openxmlformats.org/officeDocument/2006/relationships/image" Target="../media/image74.png"/><Relationship Id="rId79" Type="http://schemas.openxmlformats.org/officeDocument/2006/relationships/image" Target="../media/image79.png"/><Relationship Id="rId102" Type="http://schemas.openxmlformats.org/officeDocument/2006/relationships/image" Target="../media/image102.png"/><Relationship Id="rId5" Type="http://schemas.openxmlformats.org/officeDocument/2006/relationships/image" Target="../media/image5.jpeg"/><Relationship Id="rId90" Type="http://schemas.openxmlformats.org/officeDocument/2006/relationships/image" Target="../media/image90.png"/><Relationship Id="rId95" Type="http://schemas.openxmlformats.org/officeDocument/2006/relationships/image" Target="../media/image95.pn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43" Type="http://schemas.openxmlformats.org/officeDocument/2006/relationships/image" Target="../media/image43.jpeg"/><Relationship Id="rId48" Type="http://schemas.openxmlformats.org/officeDocument/2006/relationships/image" Target="../media/image48.jpe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113" Type="http://schemas.openxmlformats.org/officeDocument/2006/relationships/image" Target="../media/image113.png"/><Relationship Id="rId118" Type="http://schemas.openxmlformats.org/officeDocument/2006/relationships/image" Target="../media/image118.png"/><Relationship Id="rId80" Type="http://schemas.openxmlformats.org/officeDocument/2006/relationships/image" Target="../media/image80.png"/><Relationship Id="rId85" Type="http://schemas.openxmlformats.org/officeDocument/2006/relationships/image" Target="../media/image85.pn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33" Type="http://schemas.openxmlformats.org/officeDocument/2006/relationships/image" Target="../media/image33.jpeg"/><Relationship Id="rId38" Type="http://schemas.openxmlformats.org/officeDocument/2006/relationships/image" Target="../media/image38.jpeg"/><Relationship Id="rId59" Type="http://schemas.openxmlformats.org/officeDocument/2006/relationships/image" Target="../media/image59.png"/><Relationship Id="rId103" Type="http://schemas.openxmlformats.org/officeDocument/2006/relationships/image" Target="../media/image103.png"/><Relationship Id="rId108" Type="http://schemas.openxmlformats.org/officeDocument/2006/relationships/image" Target="../media/image108.png"/><Relationship Id="rId54" Type="http://schemas.openxmlformats.org/officeDocument/2006/relationships/image" Target="../media/image54.jpeg"/><Relationship Id="rId70" Type="http://schemas.openxmlformats.org/officeDocument/2006/relationships/image" Target="../media/image70.jpeg"/><Relationship Id="rId75" Type="http://schemas.openxmlformats.org/officeDocument/2006/relationships/image" Target="../media/image75.png"/><Relationship Id="rId91" Type="http://schemas.openxmlformats.org/officeDocument/2006/relationships/image" Target="../media/image91.png"/><Relationship Id="rId96" Type="http://schemas.openxmlformats.org/officeDocument/2006/relationships/image" Target="../media/image96.pn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49" Type="http://schemas.openxmlformats.org/officeDocument/2006/relationships/image" Target="../media/image49.jpeg"/><Relationship Id="rId114" Type="http://schemas.openxmlformats.org/officeDocument/2006/relationships/image" Target="../media/image114.png"/><Relationship Id="rId119" Type="http://schemas.openxmlformats.org/officeDocument/2006/relationships/image" Target="../media/image119.png"/><Relationship Id="rId44" Type="http://schemas.openxmlformats.org/officeDocument/2006/relationships/image" Target="../media/image44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81" Type="http://schemas.openxmlformats.org/officeDocument/2006/relationships/image" Target="../media/image81.png"/><Relationship Id="rId86" Type="http://schemas.openxmlformats.org/officeDocument/2006/relationships/image" Target="../media/image86.png"/><Relationship Id="rId4" Type="http://schemas.openxmlformats.org/officeDocument/2006/relationships/image" Target="../media/image4.png"/><Relationship Id="rId9" Type="http://schemas.openxmlformats.org/officeDocument/2006/relationships/image" Target="../media/image9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9" Type="http://schemas.openxmlformats.org/officeDocument/2006/relationships/image" Target="../media/image39.jpeg"/><Relationship Id="rId109" Type="http://schemas.openxmlformats.org/officeDocument/2006/relationships/image" Target="../media/image109.png"/><Relationship Id="rId34" Type="http://schemas.openxmlformats.org/officeDocument/2006/relationships/image" Target="../media/image34.jpeg"/><Relationship Id="rId50" Type="http://schemas.openxmlformats.org/officeDocument/2006/relationships/image" Target="../media/image50.jpeg"/><Relationship Id="rId55" Type="http://schemas.openxmlformats.org/officeDocument/2006/relationships/image" Target="../media/image55.png"/><Relationship Id="rId76" Type="http://schemas.openxmlformats.org/officeDocument/2006/relationships/image" Target="../media/image76.png"/><Relationship Id="rId97" Type="http://schemas.openxmlformats.org/officeDocument/2006/relationships/image" Target="../media/image97.png"/><Relationship Id="rId104" Type="http://schemas.openxmlformats.org/officeDocument/2006/relationships/image" Target="../media/image104.png"/><Relationship Id="rId120" Type="http://schemas.openxmlformats.org/officeDocument/2006/relationships/image" Target="../media/image120.png"/><Relationship Id="rId7" Type="http://schemas.openxmlformats.org/officeDocument/2006/relationships/image" Target="../media/image7.jpeg"/><Relationship Id="rId71" Type="http://schemas.openxmlformats.org/officeDocument/2006/relationships/image" Target="../media/image71.png"/><Relationship Id="rId92" Type="http://schemas.openxmlformats.org/officeDocument/2006/relationships/image" Target="../media/image92.png"/><Relationship Id="rId2" Type="http://schemas.openxmlformats.org/officeDocument/2006/relationships/image" Target="../media/image2.png"/><Relationship Id="rId29" Type="http://schemas.openxmlformats.org/officeDocument/2006/relationships/image" Target="../media/image29.jpeg"/><Relationship Id="rId24" Type="http://schemas.openxmlformats.org/officeDocument/2006/relationships/image" Target="../media/image24.jpeg"/><Relationship Id="rId40" Type="http://schemas.openxmlformats.org/officeDocument/2006/relationships/image" Target="../media/image40.jpeg"/><Relationship Id="rId45" Type="http://schemas.openxmlformats.org/officeDocument/2006/relationships/image" Target="../media/image45.jpeg"/><Relationship Id="rId66" Type="http://schemas.openxmlformats.org/officeDocument/2006/relationships/image" Target="../media/image66.png"/><Relationship Id="rId87" Type="http://schemas.openxmlformats.org/officeDocument/2006/relationships/image" Target="../media/image87.png"/><Relationship Id="rId110" Type="http://schemas.openxmlformats.org/officeDocument/2006/relationships/image" Target="../media/image110.png"/><Relationship Id="rId115" Type="http://schemas.openxmlformats.org/officeDocument/2006/relationships/image" Target="../media/image115.png"/><Relationship Id="rId61" Type="http://schemas.openxmlformats.org/officeDocument/2006/relationships/image" Target="../media/image61.png"/><Relationship Id="rId82" Type="http://schemas.openxmlformats.org/officeDocument/2006/relationships/image" Target="../media/image82.png"/><Relationship Id="rId19" Type="http://schemas.openxmlformats.org/officeDocument/2006/relationships/image" Target="../media/image19.jpeg"/><Relationship Id="rId14" Type="http://schemas.openxmlformats.org/officeDocument/2006/relationships/image" Target="../media/image14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56" Type="http://schemas.openxmlformats.org/officeDocument/2006/relationships/image" Target="../media/image56.png"/><Relationship Id="rId77" Type="http://schemas.openxmlformats.org/officeDocument/2006/relationships/image" Target="../media/image77.png"/><Relationship Id="rId100" Type="http://schemas.openxmlformats.org/officeDocument/2006/relationships/image" Target="../media/image100.png"/><Relationship Id="rId105" Type="http://schemas.openxmlformats.org/officeDocument/2006/relationships/image" Target="../media/image105.png"/><Relationship Id="rId8" Type="http://schemas.openxmlformats.org/officeDocument/2006/relationships/image" Target="../media/image8.png"/><Relationship Id="rId51" Type="http://schemas.openxmlformats.org/officeDocument/2006/relationships/image" Target="../media/image51.jpeg"/><Relationship Id="rId72" Type="http://schemas.openxmlformats.org/officeDocument/2006/relationships/image" Target="../media/image72.png"/><Relationship Id="rId93" Type="http://schemas.openxmlformats.org/officeDocument/2006/relationships/image" Target="../media/image93.png"/><Relationship Id="rId98" Type="http://schemas.openxmlformats.org/officeDocument/2006/relationships/image" Target="../media/image98.png"/><Relationship Id="rId121" Type="http://schemas.openxmlformats.org/officeDocument/2006/relationships/image" Target="../media/image121.png"/><Relationship Id="rId3" Type="http://schemas.openxmlformats.org/officeDocument/2006/relationships/image" Target="../media/image3.jpeg"/><Relationship Id="rId25" Type="http://schemas.openxmlformats.org/officeDocument/2006/relationships/image" Target="../media/image25.jpeg"/><Relationship Id="rId46" Type="http://schemas.openxmlformats.org/officeDocument/2006/relationships/image" Target="../media/image46.png"/><Relationship Id="rId67" Type="http://schemas.openxmlformats.org/officeDocument/2006/relationships/image" Target="../media/image67.png"/><Relationship Id="rId116" Type="http://schemas.openxmlformats.org/officeDocument/2006/relationships/image" Target="../media/image116.png"/><Relationship Id="rId20" Type="http://schemas.openxmlformats.org/officeDocument/2006/relationships/image" Target="../media/image20.jpeg"/><Relationship Id="rId41" Type="http://schemas.openxmlformats.org/officeDocument/2006/relationships/image" Target="../media/image41.jpeg"/><Relationship Id="rId62" Type="http://schemas.openxmlformats.org/officeDocument/2006/relationships/image" Target="../media/image62.png"/><Relationship Id="rId83" Type="http://schemas.openxmlformats.org/officeDocument/2006/relationships/image" Target="../media/image83.png"/><Relationship Id="rId88" Type="http://schemas.openxmlformats.org/officeDocument/2006/relationships/image" Target="../media/image88.png"/><Relationship Id="rId111" Type="http://schemas.openxmlformats.org/officeDocument/2006/relationships/image" Target="../media/image111.png"/><Relationship Id="rId15" Type="http://schemas.openxmlformats.org/officeDocument/2006/relationships/image" Target="../media/image15.jpeg"/><Relationship Id="rId36" Type="http://schemas.openxmlformats.org/officeDocument/2006/relationships/image" Target="../media/image36.jpeg"/><Relationship Id="rId57" Type="http://schemas.openxmlformats.org/officeDocument/2006/relationships/image" Target="../media/image57.png"/><Relationship Id="rId106" Type="http://schemas.openxmlformats.org/officeDocument/2006/relationships/image" Target="../media/image106.png"/><Relationship Id="rId10" Type="http://schemas.openxmlformats.org/officeDocument/2006/relationships/image" Target="../media/image10.jpeg"/><Relationship Id="rId31" Type="http://schemas.openxmlformats.org/officeDocument/2006/relationships/image" Target="../media/image31.jpeg"/><Relationship Id="rId52" Type="http://schemas.openxmlformats.org/officeDocument/2006/relationships/image" Target="../media/image52.jpeg"/><Relationship Id="rId73" Type="http://schemas.openxmlformats.org/officeDocument/2006/relationships/image" Target="../media/image73.png"/><Relationship Id="rId78" Type="http://schemas.openxmlformats.org/officeDocument/2006/relationships/image" Target="../media/image78.png"/><Relationship Id="rId94" Type="http://schemas.openxmlformats.org/officeDocument/2006/relationships/image" Target="../media/image94.png"/><Relationship Id="rId99" Type="http://schemas.openxmlformats.org/officeDocument/2006/relationships/image" Target="../media/image99.png"/><Relationship Id="rId101" Type="http://schemas.openxmlformats.org/officeDocument/2006/relationships/image" Target="../media/image101.png"/><Relationship Id="rId122" Type="http://schemas.openxmlformats.org/officeDocument/2006/relationships/image" Target="../media/image12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36190</xdr:colOff>
      <xdr:row>0</xdr:row>
      <xdr:rowOff>0</xdr:rowOff>
    </xdr:from>
    <xdr:ext cx="670172" cy="668782"/>
    <xdr:pic>
      <xdr:nvPicPr>
        <xdr:cNvPr id="2" name="image14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6190" y="0"/>
          <a:ext cx="670172" cy="668782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288863</xdr:colOff>
      <xdr:row>54</xdr:row>
      <xdr:rowOff>54881</xdr:rowOff>
    </xdr:from>
    <xdr:ext cx="503465" cy="480785"/>
    <xdr:pic>
      <xdr:nvPicPr>
        <xdr:cNvPr id="3" name="image23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rcRect l="7681" t="7680" r="7066" b="10907"/>
        <a:stretch>
          <a:fillRect/>
        </a:stretch>
      </xdr:blipFill>
      <xdr:spPr>
        <a:xfrm>
          <a:off x="288863" y="891587"/>
          <a:ext cx="503465" cy="480785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345495</xdr:colOff>
      <xdr:row>55</xdr:row>
      <xdr:rowOff>40821</xdr:rowOff>
    </xdr:from>
    <xdr:ext cx="483961" cy="462643"/>
    <xdr:pic>
      <xdr:nvPicPr>
        <xdr:cNvPr id="4" name="image18.jp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rcRect l="10861" t="7519" b="7268"/>
        <a:stretch>
          <a:fillRect/>
        </a:stretch>
      </xdr:blipFill>
      <xdr:spPr>
        <a:xfrm>
          <a:off x="345495" y="1766527"/>
          <a:ext cx="483961" cy="462643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317816</xdr:colOff>
      <xdr:row>56</xdr:row>
      <xdr:rowOff>33832</xdr:rowOff>
    </xdr:from>
    <xdr:ext cx="449666" cy="467893"/>
    <xdr:pic>
      <xdr:nvPicPr>
        <xdr:cNvPr id="5" name="image29.p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rcRect l="10633" t="11814" r="14938" b="10214"/>
        <a:stretch>
          <a:fillRect/>
        </a:stretch>
      </xdr:blipFill>
      <xdr:spPr>
        <a:xfrm>
          <a:off x="317816" y="2648538"/>
          <a:ext cx="449666" cy="467893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255641</xdr:colOff>
      <xdr:row>57</xdr:row>
      <xdr:rowOff>34925</xdr:rowOff>
    </xdr:from>
    <xdr:ext cx="533675" cy="539719"/>
    <xdr:pic>
      <xdr:nvPicPr>
        <xdr:cNvPr id="6" name="image21.jp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rcRect l="5230" t="10458" r="14241" b="9012"/>
        <a:stretch>
          <a:fillRect/>
        </a:stretch>
      </xdr:blipFill>
      <xdr:spPr>
        <a:xfrm>
          <a:off x="255641" y="3538631"/>
          <a:ext cx="533675" cy="539719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344885</xdr:colOff>
      <xdr:row>58</xdr:row>
      <xdr:rowOff>34379</xdr:rowOff>
    </xdr:from>
    <xdr:ext cx="385071" cy="503807"/>
    <xdr:pic>
      <xdr:nvPicPr>
        <xdr:cNvPr id="7" name="image10.jp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6" cstate="print"/>
        <a:srcRect r="15776" b="13290"/>
        <a:stretch>
          <a:fillRect/>
        </a:stretch>
      </xdr:blipFill>
      <xdr:spPr>
        <a:xfrm>
          <a:off x="344885" y="4427085"/>
          <a:ext cx="385071" cy="503807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382878</xdr:colOff>
      <xdr:row>59</xdr:row>
      <xdr:rowOff>33558</xdr:rowOff>
    </xdr:from>
    <xdr:ext cx="328135" cy="492201"/>
    <xdr:pic>
      <xdr:nvPicPr>
        <xdr:cNvPr id="8" name="image19.jpg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7" cstate="print"/>
        <a:srcRect l="11961" t="5229" r="16268" b="10058"/>
        <a:stretch>
          <a:fillRect/>
        </a:stretch>
      </xdr:blipFill>
      <xdr:spPr>
        <a:xfrm>
          <a:off x="382878" y="5315264"/>
          <a:ext cx="328135" cy="492201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309686</xdr:colOff>
      <xdr:row>64</xdr:row>
      <xdr:rowOff>78998</xdr:rowOff>
    </xdr:from>
    <xdr:ext cx="461818" cy="467894"/>
    <xdr:pic>
      <xdr:nvPicPr>
        <xdr:cNvPr id="9" name="image25.pn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8" cstate="print"/>
        <a:srcRect l="9411" t="10458" r="11106" b="9012"/>
        <a:stretch>
          <a:fillRect/>
        </a:stretch>
      </xdr:blipFill>
      <xdr:spPr>
        <a:xfrm>
          <a:off x="309686" y="6249704"/>
          <a:ext cx="461818" cy="467894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308820</xdr:colOff>
      <xdr:row>60</xdr:row>
      <xdr:rowOff>73660</xdr:rowOff>
    </xdr:from>
    <xdr:ext cx="457200" cy="431435"/>
    <xdr:pic>
      <xdr:nvPicPr>
        <xdr:cNvPr id="10" name="image22.jpg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 preferRelativeResize="0"/>
      </xdr:nvPicPr>
      <xdr:blipFill>
        <a:blip xmlns:r="http://schemas.openxmlformats.org/officeDocument/2006/relationships" r:embed="rId9" cstate="print"/>
        <a:srcRect t="14294" b="11452"/>
        <a:stretch>
          <a:fillRect/>
        </a:stretch>
      </xdr:blipFill>
      <xdr:spPr>
        <a:xfrm>
          <a:off x="308820" y="8022366"/>
          <a:ext cx="457200" cy="431435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308820</xdr:colOff>
      <xdr:row>62</xdr:row>
      <xdr:rowOff>78995</xdr:rowOff>
    </xdr:from>
    <xdr:ext cx="457200" cy="449665"/>
    <xdr:pic>
      <xdr:nvPicPr>
        <xdr:cNvPr id="11" name="image11.jpg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 preferRelativeResize="0"/>
      </xdr:nvPicPr>
      <xdr:blipFill>
        <a:blip xmlns:r="http://schemas.openxmlformats.org/officeDocument/2006/relationships" r:embed="rId10" cstate="print"/>
        <a:srcRect t="8039" b="14569"/>
        <a:stretch>
          <a:fillRect/>
        </a:stretch>
      </xdr:blipFill>
      <xdr:spPr>
        <a:xfrm>
          <a:off x="308820" y="9805701"/>
          <a:ext cx="457200" cy="449665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325014</xdr:colOff>
      <xdr:row>65</xdr:row>
      <xdr:rowOff>72919</xdr:rowOff>
    </xdr:from>
    <xdr:ext cx="437513" cy="492201"/>
    <xdr:pic>
      <xdr:nvPicPr>
        <xdr:cNvPr id="12" name="image17.jpg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 preferRelativeResize="0"/>
      </xdr:nvPicPr>
      <xdr:blipFill>
        <a:blip xmlns:r="http://schemas.openxmlformats.org/officeDocument/2006/relationships" r:embed="rId11" cstate="print"/>
        <a:srcRect l="11504" t="8179" r="13196" b="7108"/>
        <a:stretch>
          <a:fillRect/>
        </a:stretch>
      </xdr:blipFill>
      <xdr:spPr>
        <a:xfrm>
          <a:off x="325014" y="7132625"/>
          <a:ext cx="437513" cy="492201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308820</xdr:colOff>
      <xdr:row>61</xdr:row>
      <xdr:rowOff>91421</xdr:rowOff>
    </xdr:from>
    <xdr:ext cx="457200" cy="449665"/>
    <xdr:pic>
      <xdr:nvPicPr>
        <xdr:cNvPr id="13" name="image2.jpg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 preferRelativeResize="0"/>
      </xdr:nvPicPr>
      <xdr:blipFill>
        <a:blip xmlns:r="http://schemas.openxmlformats.org/officeDocument/2006/relationships" r:embed="rId12" cstate="print"/>
        <a:srcRect t="10937" b="11671"/>
        <a:stretch>
          <a:fillRect/>
        </a:stretch>
      </xdr:blipFill>
      <xdr:spPr>
        <a:xfrm>
          <a:off x="308820" y="8929127"/>
          <a:ext cx="457200" cy="449665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308820</xdr:colOff>
      <xdr:row>63</xdr:row>
      <xdr:rowOff>78995</xdr:rowOff>
    </xdr:from>
    <xdr:ext cx="457200" cy="437512"/>
    <xdr:pic>
      <xdr:nvPicPr>
        <xdr:cNvPr id="14" name="image16.jpg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 preferRelativeResize="0"/>
      </xdr:nvPicPr>
      <xdr:blipFill>
        <a:blip xmlns:r="http://schemas.openxmlformats.org/officeDocument/2006/relationships" r:embed="rId13" cstate="print"/>
        <a:srcRect t="13596" b="11103"/>
        <a:stretch>
          <a:fillRect/>
        </a:stretch>
      </xdr:blipFill>
      <xdr:spPr>
        <a:xfrm>
          <a:off x="308820" y="10694701"/>
          <a:ext cx="457200" cy="437512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376802</xdr:colOff>
      <xdr:row>66</xdr:row>
      <xdr:rowOff>214563</xdr:rowOff>
    </xdr:from>
    <xdr:ext cx="340287" cy="486125"/>
    <xdr:pic>
      <xdr:nvPicPr>
        <xdr:cNvPr id="15" name="image12.jpg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 preferRelativeResize="0"/>
      </xdr:nvPicPr>
      <xdr:blipFill>
        <a:blip xmlns:r="http://schemas.openxmlformats.org/officeDocument/2006/relationships" r:embed="rId14" cstate="print"/>
        <a:srcRect l="11962" t="9412" r="13610" b="6922"/>
        <a:stretch>
          <a:fillRect/>
        </a:stretch>
      </xdr:blipFill>
      <xdr:spPr>
        <a:xfrm>
          <a:off x="376802" y="13497269"/>
          <a:ext cx="340287" cy="486125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382878</xdr:colOff>
      <xdr:row>67</xdr:row>
      <xdr:rowOff>214563</xdr:rowOff>
    </xdr:from>
    <xdr:ext cx="328134" cy="467895"/>
    <xdr:pic>
      <xdr:nvPicPr>
        <xdr:cNvPr id="16" name="image8.jpg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 preferRelativeResize="0"/>
      </xdr:nvPicPr>
      <xdr:blipFill>
        <a:blip xmlns:r="http://schemas.openxmlformats.org/officeDocument/2006/relationships" r:embed="rId15" cstate="print"/>
        <a:srcRect l="13291" t="9412" r="14938" b="10059"/>
        <a:stretch>
          <a:fillRect/>
        </a:stretch>
      </xdr:blipFill>
      <xdr:spPr>
        <a:xfrm>
          <a:off x="382878" y="14386269"/>
          <a:ext cx="328134" cy="467895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308820</xdr:colOff>
      <xdr:row>68</xdr:row>
      <xdr:rowOff>177221</xdr:rowOff>
    </xdr:from>
    <xdr:ext cx="457200" cy="504287"/>
    <xdr:pic>
      <xdr:nvPicPr>
        <xdr:cNvPr id="17" name="image9.jpg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 preferRelativeResize="0"/>
      </xdr:nvPicPr>
      <xdr:blipFill>
        <a:blip xmlns:r="http://schemas.openxmlformats.org/officeDocument/2006/relationships" r:embed="rId16" cstate="print"/>
        <a:srcRect b="13207"/>
        <a:stretch>
          <a:fillRect/>
        </a:stretch>
      </xdr:blipFill>
      <xdr:spPr>
        <a:xfrm>
          <a:off x="308820" y="11681927"/>
          <a:ext cx="457200" cy="504287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308820</xdr:colOff>
      <xdr:row>69</xdr:row>
      <xdr:rowOff>177220</xdr:rowOff>
    </xdr:from>
    <xdr:ext cx="457200" cy="513813"/>
    <xdr:pic>
      <xdr:nvPicPr>
        <xdr:cNvPr id="18" name="image3.jpg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 preferRelativeResize="0"/>
      </xdr:nvPicPr>
      <xdr:blipFill>
        <a:blip xmlns:r="http://schemas.openxmlformats.org/officeDocument/2006/relationships" r:embed="rId17" cstate="print"/>
        <a:srcRect t="1" b="11567"/>
        <a:stretch>
          <a:fillRect/>
        </a:stretch>
      </xdr:blipFill>
      <xdr:spPr>
        <a:xfrm>
          <a:off x="308820" y="12570926"/>
          <a:ext cx="457200" cy="513813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385020</xdr:colOff>
      <xdr:row>52</xdr:row>
      <xdr:rowOff>217024</xdr:rowOff>
    </xdr:from>
    <xdr:ext cx="323850" cy="434975"/>
    <xdr:pic>
      <xdr:nvPicPr>
        <xdr:cNvPr id="19" name="image20.jpg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 preferRelativeResize="0"/>
      </xdr:nvPicPr>
      <xdr:blipFill>
        <a:blip xmlns:r="http://schemas.openxmlformats.org/officeDocument/2006/relationships" r:embed="rId18" cstate="print"/>
        <a:srcRect l="15972" t="12421" r="13196" b="12716"/>
        <a:stretch>
          <a:fillRect/>
        </a:stretch>
      </xdr:blipFill>
      <xdr:spPr>
        <a:xfrm>
          <a:off x="385020" y="15277730"/>
          <a:ext cx="323850" cy="434975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345332</xdr:colOff>
      <xdr:row>53</xdr:row>
      <xdr:rowOff>213849</xdr:rowOff>
    </xdr:from>
    <xdr:ext cx="396876" cy="488950"/>
    <xdr:pic>
      <xdr:nvPicPr>
        <xdr:cNvPr id="20" name="image13.jpg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 preferRelativeResize="0"/>
      </xdr:nvPicPr>
      <xdr:blipFill>
        <a:blip xmlns:r="http://schemas.openxmlformats.org/officeDocument/2006/relationships" r:embed="rId19" cstate="print"/>
        <a:srcRect l="7639" t="9688" r="5555" b="6158"/>
        <a:stretch>
          <a:fillRect/>
        </a:stretch>
      </xdr:blipFill>
      <xdr:spPr>
        <a:xfrm>
          <a:off x="345332" y="16163555"/>
          <a:ext cx="396876" cy="48895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346920</xdr:colOff>
      <xdr:row>73</xdr:row>
      <xdr:rowOff>73025</xdr:rowOff>
    </xdr:from>
    <xdr:ext cx="387350" cy="450850"/>
    <xdr:pic>
      <xdr:nvPicPr>
        <xdr:cNvPr id="21" name="image1.jpg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 preferRelativeResize="0"/>
      </xdr:nvPicPr>
      <xdr:blipFill>
        <a:blip xmlns:r="http://schemas.openxmlformats.org/officeDocument/2006/relationships" r:embed="rId20" cstate="print"/>
        <a:srcRect l="5555" t="7104" r="9722" b="15300"/>
        <a:stretch>
          <a:fillRect/>
        </a:stretch>
      </xdr:blipFill>
      <xdr:spPr>
        <a:xfrm>
          <a:off x="346920" y="19578731"/>
          <a:ext cx="387350" cy="45085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345333</xdr:colOff>
      <xdr:row>75</xdr:row>
      <xdr:rowOff>92075</xdr:rowOff>
    </xdr:from>
    <xdr:ext cx="384175" cy="434975"/>
    <xdr:pic>
      <xdr:nvPicPr>
        <xdr:cNvPr id="22" name="image6.jpg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 preferRelativeResize="0"/>
      </xdr:nvPicPr>
      <xdr:blipFill>
        <a:blip xmlns:r="http://schemas.openxmlformats.org/officeDocument/2006/relationships" r:embed="rId21" cstate="print"/>
        <a:srcRect l="9724" t="11476" r="6248" b="13661"/>
        <a:stretch>
          <a:fillRect/>
        </a:stretch>
      </xdr:blipFill>
      <xdr:spPr>
        <a:xfrm>
          <a:off x="345333" y="20486781"/>
          <a:ext cx="384175" cy="434975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365970</xdr:colOff>
      <xdr:row>74</xdr:row>
      <xdr:rowOff>57150</xdr:rowOff>
    </xdr:from>
    <xdr:ext cx="355601" cy="482600"/>
    <xdr:pic>
      <xdr:nvPicPr>
        <xdr:cNvPr id="23" name="image7.jpg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 preferRelativeResize="0"/>
      </xdr:nvPicPr>
      <xdr:blipFill>
        <a:blip xmlns:r="http://schemas.openxmlformats.org/officeDocument/2006/relationships" r:embed="rId22" cstate="print"/>
        <a:srcRect l="9028" t="8197" r="13194" b="8743"/>
        <a:stretch>
          <a:fillRect/>
        </a:stretch>
      </xdr:blipFill>
      <xdr:spPr>
        <a:xfrm>
          <a:off x="365970" y="21340856"/>
          <a:ext cx="355601" cy="48260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365970</xdr:colOff>
      <xdr:row>76</xdr:row>
      <xdr:rowOff>34925</xdr:rowOff>
    </xdr:from>
    <xdr:ext cx="361950" cy="501650"/>
    <xdr:pic>
      <xdr:nvPicPr>
        <xdr:cNvPr id="24" name="image15.jpg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 preferRelativeResize="0"/>
      </xdr:nvPicPr>
      <xdr:blipFill>
        <a:blip xmlns:r="http://schemas.openxmlformats.org/officeDocument/2006/relationships" r:embed="rId23" cstate="print"/>
        <a:srcRect l="11805" t="4918" r="9028" b="8743"/>
        <a:stretch>
          <a:fillRect/>
        </a:stretch>
      </xdr:blipFill>
      <xdr:spPr>
        <a:xfrm>
          <a:off x="365970" y="22207631"/>
          <a:ext cx="361950" cy="50165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352616</xdr:colOff>
      <xdr:row>78</xdr:row>
      <xdr:rowOff>34925</xdr:rowOff>
    </xdr:from>
    <xdr:ext cx="371475" cy="504825"/>
    <xdr:pic>
      <xdr:nvPicPr>
        <xdr:cNvPr id="25" name="image4.jpg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 preferRelativeResize="0"/>
      </xdr:nvPicPr>
      <xdr:blipFill>
        <a:blip xmlns:r="http://schemas.openxmlformats.org/officeDocument/2006/relationships" r:embed="rId24" cstate="print"/>
        <a:srcRect l="9721" t="5464" r="9029" b="7650"/>
        <a:stretch>
          <a:fillRect/>
        </a:stretch>
      </xdr:blipFill>
      <xdr:spPr>
        <a:xfrm>
          <a:off x="352616" y="23096631"/>
          <a:ext cx="371475" cy="504825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382500</xdr:colOff>
      <xdr:row>77</xdr:row>
      <xdr:rowOff>34925</xdr:rowOff>
    </xdr:from>
    <xdr:ext cx="346075" cy="501650"/>
    <xdr:pic>
      <xdr:nvPicPr>
        <xdr:cNvPr id="26" name="image5.jpg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 preferRelativeResize="0"/>
      </xdr:nvPicPr>
      <xdr:blipFill>
        <a:blip xmlns:r="http://schemas.openxmlformats.org/officeDocument/2006/relationships" r:embed="rId25" cstate="print"/>
        <a:srcRect l="15278" t="4918" r="9027" b="8743"/>
        <a:stretch>
          <a:fillRect/>
        </a:stretch>
      </xdr:blipFill>
      <xdr:spPr>
        <a:xfrm>
          <a:off x="382500" y="23985631"/>
          <a:ext cx="346075" cy="50165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365970</xdr:colOff>
      <xdr:row>79</xdr:row>
      <xdr:rowOff>38100</xdr:rowOff>
    </xdr:from>
    <xdr:ext cx="361950" cy="498475"/>
    <xdr:pic>
      <xdr:nvPicPr>
        <xdr:cNvPr id="27" name="image26.jpg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 preferRelativeResize="0"/>
      </xdr:nvPicPr>
      <xdr:blipFill>
        <a:blip xmlns:r="http://schemas.openxmlformats.org/officeDocument/2006/relationships" r:embed="rId26" cstate="print"/>
        <a:srcRect l="11110" t="5464" r="9723" b="8743"/>
        <a:stretch>
          <a:fillRect/>
        </a:stretch>
      </xdr:blipFill>
      <xdr:spPr>
        <a:xfrm>
          <a:off x="365970" y="24877806"/>
          <a:ext cx="361950" cy="498475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381845</xdr:colOff>
      <xdr:row>81</xdr:row>
      <xdr:rowOff>41275</xdr:rowOff>
    </xdr:from>
    <xdr:ext cx="336550" cy="492125"/>
    <xdr:pic>
      <xdr:nvPicPr>
        <xdr:cNvPr id="28" name="image27.jpg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 preferRelativeResize="0"/>
      </xdr:nvPicPr>
      <xdr:blipFill>
        <a:blip xmlns:r="http://schemas.openxmlformats.org/officeDocument/2006/relationships" r:embed="rId27" cstate="print"/>
        <a:srcRect l="14584" t="6558" r="11805" b="8743"/>
        <a:stretch>
          <a:fillRect/>
        </a:stretch>
      </xdr:blipFill>
      <xdr:spPr>
        <a:xfrm>
          <a:off x="381845" y="25769981"/>
          <a:ext cx="336550" cy="492125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383433</xdr:colOff>
      <xdr:row>80</xdr:row>
      <xdr:rowOff>53976</xdr:rowOff>
    </xdr:from>
    <xdr:ext cx="333375" cy="476250"/>
    <xdr:pic>
      <xdr:nvPicPr>
        <xdr:cNvPr id="29" name="image35.jpg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 preferRelativeResize="0"/>
      </xdr:nvPicPr>
      <xdr:blipFill>
        <a:blip xmlns:r="http://schemas.openxmlformats.org/officeDocument/2006/relationships" r:embed="rId28" cstate="print"/>
        <a:srcRect l="13889" t="7651" r="13195" b="10382"/>
        <a:stretch>
          <a:fillRect/>
        </a:stretch>
      </xdr:blipFill>
      <xdr:spPr>
        <a:xfrm>
          <a:off x="383433" y="26671682"/>
          <a:ext cx="333375" cy="47625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344024</xdr:colOff>
      <xdr:row>16</xdr:row>
      <xdr:rowOff>53975</xdr:rowOff>
    </xdr:from>
    <xdr:ext cx="371475" cy="469900"/>
    <xdr:pic>
      <xdr:nvPicPr>
        <xdr:cNvPr id="30" name="image37.jpg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 preferRelativeResize="0"/>
      </xdr:nvPicPr>
      <xdr:blipFill>
        <a:blip xmlns:r="http://schemas.openxmlformats.org/officeDocument/2006/relationships" r:embed="rId29" cstate="print"/>
        <a:srcRect l="7639" t="8196" r="11111" b="10930"/>
        <a:stretch>
          <a:fillRect/>
        </a:stretch>
      </xdr:blipFill>
      <xdr:spPr>
        <a:xfrm>
          <a:off x="344024" y="27560681"/>
          <a:ext cx="371475" cy="46990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354858</xdr:colOff>
      <xdr:row>17</xdr:row>
      <xdr:rowOff>53976</xdr:rowOff>
    </xdr:from>
    <xdr:ext cx="377825" cy="469900"/>
    <xdr:pic>
      <xdr:nvPicPr>
        <xdr:cNvPr id="31" name="image43.jpg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 preferRelativeResize="0"/>
      </xdr:nvPicPr>
      <xdr:blipFill>
        <a:blip xmlns:r="http://schemas.openxmlformats.org/officeDocument/2006/relationships" r:embed="rId30" cstate="print"/>
        <a:srcRect l="11112" t="6558" r="6249" b="12568"/>
        <a:stretch>
          <a:fillRect/>
        </a:stretch>
      </xdr:blipFill>
      <xdr:spPr>
        <a:xfrm>
          <a:off x="354858" y="28449682"/>
          <a:ext cx="377825" cy="46990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364383</xdr:colOff>
      <xdr:row>18</xdr:row>
      <xdr:rowOff>251950</xdr:rowOff>
    </xdr:from>
    <xdr:ext cx="352425" cy="400050"/>
    <xdr:pic>
      <xdr:nvPicPr>
        <xdr:cNvPr id="32" name="image40.jpg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 preferRelativeResize="0"/>
      </xdr:nvPicPr>
      <xdr:blipFill>
        <a:blip xmlns:r="http://schemas.openxmlformats.org/officeDocument/2006/relationships" r:embed="rId31" cstate="print"/>
        <a:srcRect l="12500" t="19127" r="10417" b="12021"/>
        <a:stretch>
          <a:fillRect/>
        </a:stretch>
      </xdr:blipFill>
      <xdr:spPr>
        <a:xfrm>
          <a:off x="364383" y="29536656"/>
          <a:ext cx="352425" cy="40005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364383</xdr:colOff>
      <xdr:row>19</xdr:row>
      <xdr:rowOff>213850</xdr:rowOff>
    </xdr:from>
    <xdr:ext cx="371475" cy="415925"/>
    <xdr:pic>
      <xdr:nvPicPr>
        <xdr:cNvPr id="33" name="image45.jpg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 preferRelativeResize="0"/>
      </xdr:nvPicPr>
      <xdr:blipFill>
        <a:blip xmlns:r="http://schemas.openxmlformats.org/officeDocument/2006/relationships" r:embed="rId32" cstate="print"/>
        <a:srcRect l="9026" t="15847" r="9724" b="12567"/>
        <a:stretch>
          <a:fillRect/>
        </a:stretch>
      </xdr:blipFill>
      <xdr:spPr>
        <a:xfrm>
          <a:off x="364383" y="30387556"/>
          <a:ext cx="371475" cy="415925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254635</xdr:colOff>
      <xdr:row>84</xdr:row>
      <xdr:rowOff>158750</xdr:rowOff>
    </xdr:from>
    <xdr:ext cx="507365" cy="698500"/>
    <xdr:pic>
      <xdr:nvPicPr>
        <xdr:cNvPr id="34" name="image30.jpg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 preferRelativeResize="0"/>
      </xdr:nvPicPr>
      <xdr:blipFill>
        <a:blip xmlns:r="http://schemas.openxmlformats.org/officeDocument/2006/relationships" r:embed="rId33" cstate="print"/>
        <a:srcRect l="8333" t="6558" r="6944" b="9290"/>
        <a:stretch>
          <a:fillRect/>
        </a:stretch>
      </xdr:blipFill>
      <xdr:spPr>
        <a:xfrm>
          <a:off x="254635" y="74834750"/>
          <a:ext cx="507365" cy="69850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404241</xdr:colOff>
      <xdr:row>23</xdr:row>
      <xdr:rowOff>198710</xdr:rowOff>
    </xdr:from>
    <xdr:ext cx="279058" cy="444215"/>
    <xdr:pic>
      <xdr:nvPicPr>
        <xdr:cNvPr id="37" name="image39.jpg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 preferRelativeResize="0"/>
      </xdr:nvPicPr>
      <xdr:blipFill>
        <a:blip xmlns:r="http://schemas.openxmlformats.org/officeDocument/2006/relationships" r:embed="rId34" cstate="print"/>
        <a:srcRect l="19930" t="10782" r="19034" b="12764"/>
        <a:stretch>
          <a:fillRect/>
        </a:stretch>
      </xdr:blipFill>
      <xdr:spPr>
        <a:xfrm>
          <a:off x="404241" y="33928416"/>
          <a:ext cx="279058" cy="444215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364048</xdr:colOff>
      <xdr:row>24</xdr:row>
      <xdr:rowOff>198710</xdr:rowOff>
    </xdr:from>
    <xdr:ext cx="353095" cy="444215"/>
    <xdr:pic>
      <xdr:nvPicPr>
        <xdr:cNvPr id="38" name="image32.jpg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 preferRelativeResize="0"/>
      </xdr:nvPicPr>
      <xdr:blipFill>
        <a:blip xmlns:r="http://schemas.openxmlformats.org/officeDocument/2006/relationships" r:embed="rId35" cstate="print"/>
        <a:srcRect l="8719" t="12743" r="14051" b="10804"/>
        <a:stretch>
          <a:fillRect/>
        </a:stretch>
      </xdr:blipFill>
      <xdr:spPr>
        <a:xfrm>
          <a:off x="364048" y="34817416"/>
          <a:ext cx="353095" cy="444215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384636</xdr:colOff>
      <xdr:row>98</xdr:row>
      <xdr:rowOff>54432</xdr:rowOff>
    </xdr:from>
    <xdr:ext cx="324619" cy="461300"/>
    <xdr:pic>
      <xdr:nvPicPr>
        <xdr:cNvPr id="39" name="image31.jpg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 preferRelativeResize="0"/>
      </xdr:nvPicPr>
      <xdr:blipFill>
        <a:blip xmlns:r="http://schemas.openxmlformats.org/officeDocument/2006/relationships" r:embed="rId36" cstate="print"/>
        <a:srcRect l="16193" t="8823" r="12805" b="11784"/>
        <a:stretch>
          <a:fillRect/>
        </a:stretch>
      </xdr:blipFill>
      <xdr:spPr>
        <a:xfrm>
          <a:off x="384636" y="35562138"/>
          <a:ext cx="324619" cy="46130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347291</xdr:colOff>
      <xdr:row>99</xdr:row>
      <xdr:rowOff>54431</xdr:rowOff>
    </xdr:from>
    <xdr:ext cx="392959" cy="478385"/>
    <xdr:pic>
      <xdr:nvPicPr>
        <xdr:cNvPr id="40" name="image41.jpg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 preferRelativeResize="0"/>
      </xdr:nvPicPr>
      <xdr:blipFill>
        <a:blip xmlns:r="http://schemas.openxmlformats.org/officeDocument/2006/relationships" r:embed="rId37" cstate="print"/>
        <a:srcRect l="12456" t="12743" r="10314" b="8844"/>
        <a:stretch>
          <a:fillRect/>
        </a:stretch>
      </xdr:blipFill>
      <xdr:spPr>
        <a:xfrm>
          <a:off x="347291" y="36451137"/>
          <a:ext cx="392959" cy="478385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366896</xdr:colOff>
      <xdr:row>100</xdr:row>
      <xdr:rowOff>35459</xdr:rowOff>
    </xdr:from>
    <xdr:ext cx="347399" cy="511267"/>
    <xdr:pic>
      <xdr:nvPicPr>
        <xdr:cNvPr id="41" name="image36.jpg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 preferRelativeResize="0"/>
      </xdr:nvPicPr>
      <xdr:blipFill>
        <a:blip xmlns:r="http://schemas.openxmlformats.org/officeDocument/2006/relationships" r:embed="rId38" cstate="print"/>
        <a:srcRect l="16194" t="15683" r="17788" b="7863"/>
        <a:stretch>
          <a:fillRect/>
        </a:stretch>
      </xdr:blipFill>
      <xdr:spPr>
        <a:xfrm>
          <a:off x="366896" y="37321165"/>
          <a:ext cx="347399" cy="511267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358681</xdr:colOff>
      <xdr:row>27</xdr:row>
      <xdr:rowOff>278737</xdr:rowOff>
    </xdr:from>
    <xdr:ext cx="370179" cy="427130"/>
    <xdr:pic>
      <xdr:nvPicPr>
        <xdr:cNvPr id="42" name="image38.jpg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 preferRelativeResize="0"/>
      </xdr:nvPicPr>
      <xdr:blipFill>
        <a:blip xmlns:r="http://schemas.openxmlformats.org/officeDocument/2006/relationships" r:embed="rId39" cstate="print"/>
        <a:srcRect l="9965" t="13722" r="9068" b="12764"/>
        <a:stretch>
          <a:fillRect/>
        </a:stretch>
      </xdr:blipFill>
      <xdr:spPr>
        <a:xfrm>
          <a:off x="358681" y="39342443"/>
          <a:ext cx="370179" cy="42713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384636</xdr:colOff>
      <xdr:row>25</xdr:row>
      <xdr:rowOff>209359</xdr:rowOff>
    </xdr:from>
    <xdr:ext cx="324619" cy="466996"/>
    <xdr:pic>
      <xdr:nvPicPr>
        <xdr:cNvPr id="43" name="image42.jpg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 preferRelativeResize="0"/>
      </xdr:nvPicPr>
      <xdr:blipFill>
        <a:blip xmlns:r="http://schemas.openxmlformats.org/officeDocument/2006/relationships" r:embed="rId40" cstate="print"/>
        <a:srcRect l="12457" t="10782" r="16542" b="8842"/>
        <a:stretch>
          <a:fillRect/>
        </a:stretch>
      </xdr:blipFill>
      <xdr:spPr>
        <a:xfrm>
          <a:off x="384636" y="39273065"/>
          <a:ext cx="324619" cy="466996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307580</xdr:colOff>
      <xdr:row>126</xdr:row>
      <xdr:rowOff>40222</xdr:rowOff>
    </xdr:from>
    <xdr:ext cx="428206" cy="495113"/>
    <xdr:pic>
      <xdr:nvPicPr>
        <xdr:cNvPr id="45" name="image34.jpg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 preferRelativeResize="0"/>
      </xdr:nvPicPr>
      <xdr:blipFill>
        <a:blip xmlns:r="http://schemas.openxmlformats.org/officeDocument/2006/relationships" r:embed="rId41" cstate="print"/>
        <a:srcRect l="12457" t="13724" r="7822" b="13744"/>
        <a:stretch>
          <a:fillRect/>
        </a:stretch>
      </xdr:blipFill>
      <xdr:spPr>
        <a:xfrm>
          <a:off x="307580" y="43548928"/>
          <a:ext cx="428206" cy="495113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269409</xdr:colOff>
      <xdr:row>131</xdr:row>
      <xdr:rowOff>34170</xdr:rowOff>
    </xdr:from>
    <xdr:ext cx="504549" cy="461301"/>
    <xdr:pic>
      <xdr:nvPicPr>
        <xdr:cNvPr id="46" name="image46.jpg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 preferRelativeResize="0"/>
      </xdr:nvPicPr>
      <xdr:blipFill>
        <a:blip xmlns:r="http://schemas.openxmlformats.org/officeDocument/2006/relationships" r:embed="rId42" cstate="print"/>
        <a:srcRect l="7473" t="22544" r="5332" b="14724"/>
        <a:stretch>
          <a:fillRect/>
        </a:stretch>
      </xdr:blipFill>
      <xdr:spPr>
        <a:xfrm>
          <a:off x="269409" y="46209876"/>
          <a:ext cx="504549" cy="461301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231026</xdr:colOff>
      <xdr:row>130</xdr:row>
      <xdr:rowOff>34171</xdr:rowOff>
    </xdr:from>
    <xdr:ext cx="574964" cy="472690"/>
    <xdr:pic>
      <xdr:nvPicPr>
        <xdr:cNvPr id="47" name="image44.jpg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 preferRelativeResize="0"/>
      </xdr:nvPicPr>
      <xdr:blipFill>
        <a:blip xmlns:r="http://schemas.openxmlformats.org/officeDocument/2006/relationships" r:embed="rId43" cstate="print"/>
        <a:srcRect t="22544" b="12764"/>
        <a:stretch>
          <a:fillRect/>
        </a:stretch>
      </xdr:blipFill>
      <xdr:spPr>
        <a:xfrm>
          <a:off x="231026" y="47098877"/>
          <a:ext cx="574964" cy="47269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368839</xdr:colOff>
      <xdr:row>8</xdr:row>
      <xdr:rowOff>34327</xdr:rowOff>
    </xdr:from>
    <xdr:ext cx="286639" cy="581025"/>
    <xdr:pic>
      <xdr:nvPicPr>
        <xdr:cNvPr id="48" name="image47.jpg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 preferRelativeResize="0"/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68839" y="48877033"/>
          <a:ext cx="286639" cy="581025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307392</xdr:colOff>
      <xdr:row>125</xdr:row>
      <xdr:rowOff>33890</xdr:rowOff>
    </xdr:from>
    <xdr:ext cx="423168" cy="478666"/>
    <xdr:pic>
      <xdr:nvPicPr>
        <xdr:cNvPr id="56" name="image28.jpg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 preferRelativeResize="0"/>
      </xdr:nvPicPr>
      <xdr:blipFill>
        <a:blip xmlns:r="http://schemas.openxmlformats.org/officeDocument/2006/relationships" r:embed="rId45" cstate="print"/>
        <a:srcRect l="14948" t="13723" r="9068" b="18645"/>
        <a:stretch>
          <a:fillRect/>
        </a:stretch>
      </xdr:blipFill>
      <xdr:spPr>
        <a:xfrm>
          <a:off x="307392" y="41764596"/>
          <a:ext cx="423168" cy="478666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0</xdr:col>
      <xdr:colOff>312134</xdr:colOff>
      <xdr:row>124</xdr:row>
      <xdr:rowOff>54883</xdr:rowOff>
    </xdr:from>
    <xdr:to>
      <xdr:col>0</xdr:col>
      <xdr:colOff>721708</xdr:colOff>
      <xdr:row>124</xdr:row>
      <xdr:rowOff>549887</xdr:rowOff>
    </xdr:to>
    <xdr:pic>
      <xdr:nvPicPr>
        <xdr:cNvPr id="58" name="Billede 88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312134" y="40896589"/>
          <a:ext cx="400049" cy="495004"/>
        </a:xfrm>
        <a:prstGeom prst="rect">
          <a:avLst/>
        </a:prstGeom>
      </xdr:spPr>
    </xdr:pic>
    <xdr:clientData/>
  </xdr:twoCellAnchor>
  <xdr:twoCellAnchor editAs="oneCell">
    <xdr:from>
      <xdr:col>0</xdr:col>
      <xdr:colOff>403390</xdr:colOff>
      <xdr:row>123</xdr:row>
      <xdr:rowOff>111126</xdr:rowOff>
    </xdr:from>
    <xdr:to>
      <xdr:col>0</xdr:col>
      <xdr:colOff>687326</xdr:colOff>
      <xdr:row>123</xdr:row>
      <xdr:rowOff>454333</xdr:rowOff>
    </xdr:to>
    <xdr:pic>
      <xdr:nvPicPr>
        <xdr:cNvPr id="59" name="Billede 8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403390" y="40063832"/>
          <a:ext cx="283936" cy="343207"/>
        </a:xfrm>
        <a:prstGeom prst="rect">
          <a:avLst/>
        </a:prstGeom>
      </xdr:spPr>
    </xdr:pic>
    <xdr:clientData/>
  </xdr:twoCellAnchor>
  <xdr:twoCellAnchor editAs="oneCell">
    <xdr:from>
      <xdr:col>0</xdr:col>
      <xdr:colOff>240382</xdr:colOff>
      <xdr:row>101</xdr:row>
      <xdr:rowOff>54349</xdr:rowOff>
    </xdr:from>
    <xdr:to>
      <xdr:col>0</xdr:col>
      <xdr:colOff>766373</xdr:colOff>
      <xdr:row>101</xdr:row>
      <xdr:rowOff>568675</xdr:rowOff>
    </xdr:to>
    <xdr:pic>
      <xdr:nvPicPr>
        <xdr:cNvPr id="62" name="Picture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1354"/>
        <a:stretch>
          <a:fillRect/>
        </a:stretch>
      </xdr:blipFill>
      <xdr:spPr>
        <a:xfrm>
          <a:off x="240382" y="56898055"/>
          <a:ext cx="525991" cy="514326"/>
        </a:xfrm>
        <a:prstGeom prst="rect">
          <a:avLst/>
        </a:prstGeom>
      </xdr:spPr>
    </xdr:pic>
    <xdr:clientData/>
  </xdr:twoCellAnchor>
  <xdr:twoCellAnchor editAs="oneCell">
    <xdr:from>
      <xdr:col>0</xdr:col>
      <xdr:colOff>227297</xdr:colOff>
      <xdr:row>102</xdr:row>
      <xdr:rowOff>14441</xdr:rowOff>
    </xdr:from>
    <xdr:to>
      <xdr:col>0</xdr:col>
      <xdr:colOff>779459</xdr:colOff>
      <xdr:row>102</xdr:row>
      <xdr:rowOff>509742</xdr:rowOff>
    </xdr:to>
    <xdr:pic>
      <xdr:nvPicPr>
        <xdr:cNvPr id="63" name="Picture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7448"/>
        <a:stretch>
          <a:fillRect/>
        </a:stretch>
      </xdr:blipFill>
      <xdr:spPr>
        <a:xfrm>
          <a:off x="227297" y="57747147"/>
          <a:ext cx="552162" cy="495301"/>
        </a:xfrm>
        <a:prstGeom prst="rect">
          <a:avLst/>
        </a:prstGeom>
      </xdr:spPr>
    </xdr:pic>
    <xdr:clientData/>
  </xdr:twoCellAnchor>
  <xdr:twoCellAnchor editAs="oneCell">
    <xdr:from>
      <xdr:col>0</xdr:col>
      <xdr:colOff>259432</xdr:colOff>
      <xdr:row>103</xdr:row>
      <xdr:rowOff>35611</xdr:rowOff>
    </xdr:from>
    <xdr:to>
      <xdr:col>0</xdr:col>
      <xdr:colOff>744149</xdr:colOff>
      <xdr:row>103</xdr:row>
      <xdr:rowOff>568613</xdr:rowOff>
    </xdr:to>
    <xdr:pic>
      <xdr:nvPicPr>
        <xdr:cNvPr id="64" name="Picture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41" r="-1" b="13435"/>
        <a:stretch>
          <a:fillRect/>
        </a:stretch>
      </xdr:blipFill>
      <xdr:spPr>
        <a:xfrm>
          <a:off x="259432" y="58657317"/>
          <a:ext cx="484717" cy="533002"/>
        </a:xfrm>
        <a:prstGeom prst="rect">
          <a:avLst/>
        </a:prstGeom>
      </xdr:spPr>
    </xdr:pic>
    <xdr:clientData/>
  </xdr:twoCellAnchor>
  <xdr:twoCellAnchor editAs="oneCell">
    <xdr:from>
      <xdr:col>0</xdr:col>
      <xdr:colOff>226095</xdr:colOff>
      <xdr:row>104</xdr:row>
      <xdr:rowOff>53228</xdr:rowOff>
    </xdr:from>
    <xdr:to>
      <xdr:col>0</xdr:col>
      <xdr:colOff>780661</xdr:colOff>
      <xdr:row>104</xdr:row>
      <xdr:rowOff>606212</xdr:rowOff>
    </xdr:to>
    <xdr:pic>
      <xdr:nvPicPr>
        <xdr:cNvPr id="65" name="Picture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8663"/>
        <a:stretch>
          <a:fillRect/>
        </a:stretch>
      </xdr:blipFill>
      <xdr:spPr>
        <a:xfrm>
          <a:off x="226095" y="59563934"/>
          <a:ext cx="554566" cy="552984"/>
        </a:xfrm>
        <a:prstGeom prst="rect">
          <a:avLst/>
        </a:prstGeom>
      </xdr:spPr>
    </xdr:pic>
    <xdr:clientData/>
  </xdr:twoCellAnchor>
  <xdr:twoCellAnchor editAs="oneCell">
    <xdr:from>
      <xdr:col>0</xdr:col>
      <xdr:colOff>245144</xdr:colOff>
      <xdr:row>105</xdr:row>
      <xdr:rowOff>73833</xdr:rowOff>
    </xdr:from>
    <xdr:to>
      <xdr:col>0</xdr:col>
      <xdr:colOff>761611</xdr:colOff>
      <xdr:row>105</xdr:row>
      <xdr:rowOff>592615</xdr:rowOff>
    </xdr:to>
    <xdr:pic>
      <xdr:nvPicPr>
        <xdr:cNvPr id="66" name="Picture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" r="-4068" b="16732"/>
        <a:stretch>
          <a:fillRect/>
        </a:stretch>
      </xdr:blipFill>
      <xdr:spPr>
        <a:xfrm>
          <a:off x="245144" y="60473539"/>
          <a:ext cx="516467" cy="518782"/>
        </a:xfrm>
        <a:prstGeom prst="rect">
          <a:avLst/>
        </a:prstGeom>
      </xdr:spPr>
    </xdr:pic>
    <xdr:clientData/>
  </xdr:twoCellAnchor>
  <xdr:twoCellAnchor editAs="oneCell">
    <xdr:from>
      <xdr:col>0</xdr:col>
      <xdr:colOff>244616</xdr:colOff>
      <xdr:row>106</xdr:row>
      <xdr:rowOff>17830</xdr:rowOff>
    </xdr:from>
    <xdr:to>
      <xdr:col>0</xdr:col>
      <xdr:colOff>762140</xdr:colOff>
      <xdr:row>106</xdr:row>
      <xdr:rowOff>566997</xdr:rowOff>
    </xdr:to>
    <xdr:pic>
      <xdr:nvPicPr>
        <xdr:cNvPr id="67" name="Picture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5559"/>
        <a:stretch>
          <a:fillRect/>
        </a:stretch>
      </xdr:blipFill>
      <xdr:spPr>
        <a:xfrm>
          <a:off x="244616" y="61306536"/>
          <a:ext cx="517524" cy="549167"/>
        </a:xfrm>
        <a:prstGeom prst="rect">
          <a:avLst/>
        </a:prstGeom>
      </xdr:spPr>
    </xdr:pic>
    <xdr:clientData/>
  </xdr:twoCellAnchor>
  <xdr:twoCellAnchor editAs="oneCell">
    <xdr:from>
      <xdr:col>0</xdr:col>
      <xdr:colOff>243441</xdr:colOff>
      <xdr:row>107</xdr:row>
      <xdr:rowOff>162676</xdr:rowOff>
    </xdr:from>
    <xdr:to>
      <xdr:col>0</xdr:col>
      <xdr:colOff>779190</xdr:colOff>
      <xdr:row>107</xdr:row>
      <xdr:rowOff>720224</xdr:rowOff>
    </xdr:to>
    <xdr:pic>
      <xdr:nvPicPr>
        <xdr:cNvPr id="68" name="Picture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8371"/>
        <a:stretch>
          <a:fillRect/>
        </a:stretch>
      </xdr:blipFill>
      <xdr:spPr>
        <a:xfrm>
          <a:off x="243441" y="62340382"/>
          <a:ext cx="535749" cy="548023"/>
        </a:xfrm>
        <a:prstGeom prst="rect">
          <a:avLst/>
        </a:prstGeom>
      </xdr:spPr>
    </xdr:pic>
    <xdr:clientData/>
  </xdr:twoCellAnchor>
  <xdr:twoCellAnchor editAs="oneCell">
    <xdr:from>
      <xdr:col>0</xdr:col>
      <xdr:colOff>265160</xdr:colOff>
      <xdr:row>108</xdr:row>
      <xdr:rowOff>152811</xdr:rowOff>
    </xdr:from>
    <xdr:to>
      <xdr:col>0</xdr:col>
      <xdr:colOff>741596</xdr:colOff>
      <xdr:row>108</xdr:row>
      <xdr:rowOff>649592</xdr:rowOff>
    </xdr:to>
    <xdr:pic>
      <xdr:nvPicPr>
        <xdr:cNvPr id="69" name="Picture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772"/>
        <a:stretch>
          <a:fillRect/>
        </a:stretch>
      </xdr:blipFill>
      <xdr:spPr>
        <a:xfrm>
          <a:off x="265160" y="63219517"/>
          <a:ext cx="476436" cy="496781"/>
        </a:xfrm>
        <a:prstGeom prst="rect">
          <a:avLst/>
        </a:prstGeom>
      </xdr:spPr>
    </xdr:pic>
    <xdr:clientData/>
  </xdr:twoCellAnchor>
  <xdr:twoCellAnchor editAs="oneCell">
    <xdr:from>
      <xdr:col>0</xdr:col>
      <xdr:colOff>351370</xdr:colOff>
      <xdr:row>111</xdr:row>
      <xdr:rowOff>34924</xdr:rowOff>
    </xdr:from>
    <xdr:to>
      <xdr:col>0</xdr:col>
      <xdr:colOff>664910</xdr:colOff>
      <xdr:row>111</xdr:row>
      <xdr:rowOff>435689</xdr:rowOff>
    </xdr:to>
    <xdr:pic>
      <xdr:nvPicPr>
        <xdr:cNvPr id="83" name="Picture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5995"/>
        <a:stretch>
          <a:fillRect/>
        </a:stretch>
      </xdr:blipFill>
      <xdr:spPr>
        <a:xfrm>
          <a:off x="351370" y="64879630"/>
          <a:ext cx="313540" cy="400765"/>
        </a:xfrm>
        <a:prstGeom prst="rect">
          <a:avLst/>
        </a:prstGeom>
      </xdr:spPr>
    </xdr:pic>
    <xdr:clientData/>
  </xdr:twoCellAnchor>
  <xdr:twoCellAnchor editAs="oneCell">
    <xdr:from>
      <xdr:col>0</xdr:col>
      <xdr:colOff>344197</xdr:colOff>
      <xdr:row>112</xdr:row>
      <xdr:rowOff>18143</xdr:rowOff>
    </xdr:from>
    <xdr:to>
      <xdr:col>0</xdr:col>
      <xdr:colOff>662559</xdr:colOff>
      <xdr:row>112</xdr:row>
      <xdr:rowOff>459971</xdr:rowOff>
    </xdr:to>
    <xdr:pic>
      <xdr:nvPicPr>
        <xdr:cNvPr id="85" name="Picture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576" t="52678" r="-2"/>
        <a:stretch>
          <a:fillRect/>
        </a:stretch>
      </xdr:blipFill>
      <xdr:spPr>
        <a:xfrm>
          <a:off x="344197" y="65751849"/>
          <a:ext cx="315187" cy="441828"/>
        </a:xfrm>
        <a:prstGeom prst="rect">
          <a:avLst/>
        </a:prstGeom>
      </xdr:spPr>
    </xdr:pic>
    <xdr:clientData/>
  </xdr:twoCellAnchor>
  <xdr:twoCellAnchor editAs="oneCell">
    <xdr:from>
      <xdr:col>0</xdr:col>
      <xdr:colOff>351370</xdr:colOff>
      <xdr:row>113</xdr:row>
      <xdr:rowOff>35379</xdr:rowOff>
    </xdr:from>
    <xdr:to>
      <xdr:col>0</xdr:col>
      <xdr:colOff>664910</xdr:colOff>
      <xdr:row>113</xdr:row>
      <xdr:rowOff>471631</xdr:rowOff>
    </xdr:to>
    <xdr:pic>
      <xdr:nvPicPr>
        <xdr:cNvPr id="87" name="Picture 86">
          <a:extLst>
            <a:ext uri="{FF2B5EF4-FFF2-40B4-BE49-F238E27FC236}">
              <a16:creationId xmlns:a16="http://schemas.microsoft.com/office/drawing/2014/main" id="{00000000-0008-0000-0000-000057000000}"/>
            </a:ext>
            <a:ext uri="{147F2762-F138-4A5C-976F-8EAC2B608ADB}">
              <a16:predDERef xmlns:a16="http://schemas.microsoft.com/office/drawing/2014/main" pred="{00000000-0008-0000-0000-00005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2935"/>
        <a:stretch>
          <a:fillRect/>
        </a:stretch>
      </xdr:blipFill>
      <xdr:spPr>
        <a:xfrm>
          <a:off x="351370" y="66658085"/>
          <a:ext cx="313540" cy="436252"/>
        </a:xfrm>
        <a:prstGeom prst="rect">
          <a:avLst/>
        </a:prstGeom>
      </xdr:spPr>
    </xdr:pic>
    <xdr:clientData/>
  </xdr:twoCellAnchor>
  <xdr:twoCellAnchor editAs="oneCell">
    <xdr:from>
      <xdr:col>0</xdr:col>
      <xdr:colOff>351370</xdr:colOff>
      <xdr:row>114</xdr:row>
      <xdr:rowOff>35832</xdr:rowOff>
    </xdr:from>
    <xdr:to>
      <xdr:col>0</xdr:col>
      <xdr:colOff>664910</xdr:colOff>
      <xdr:row>114</xdr:row>
      <xdr:rowOff>511868</xdr:rowOff>
    </xdr:to>
    <xdr:pic>
      <xdr:nvPicPr>
        <xdr:cNvPr id="89" name="Picture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9625"/>
        <a:stretch>
          <a:fillRect/>
        </a:stretch>
      </xdr:blipFill>
      <xdr:spPr>
        <a:xfrm>
          <a:off x="351370" y="63991538"/>
          <a:ext cx="313540" cy="476036"/>
        </a:xfrm>
        <a:prstGeom prst="rect">
          <a:avLst/>
        </a:prstGeom>
      </xdr:spPr>
    </xdr:pic>
    <xdr:clientData/>
  </xdr:twoCellAnchor>
  <xdr:twoCellAnchor editAs="oneCell">
    <xdr:from>
      <xdr:col>0</xdr:col>
      <xdr:colOff>304672</xdr:colOff>
      <xdr:row>115</xdr:row>
      <xdr:rowOff>18143</xdr:rowOff>
    </xdr:from>
    <xdr:to>
      <xdr:col>0</xdr:col>
      <xdr:colOff>702083</xdr:colOff>
      <xdr:row>115</xdr:row>
      <xdr:rowOff>510375</xdr:rowOff>
    </xdr:to>
    <xdr:pic>
      <xdr:nvPicPr>
        <xdr:cNvPr id="91" name="Picture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7547"/>
        <a:stretch>
          <a:fillRect/>
        </a:stretch>
      </xdr:blipFill>
      <xdr:spPr>
        <a:xfrm>
          <a:off x="304672" y="68418849"/>
          <a:ext cx="397411" cy="492232"/>
        </a:xfrm>
        <a:prstGeom prst="rect">
          <a:avLst/>
        </a:prstGeom>
      </xdr:spPr>
    </xdr:pic>
    <xdr:clientData/>
  </xdr:twoCellAnchor>
  <xdr:twoCellAnchor editAs="oneCell">
    <xdr:from>
      <xdr:col>0</xdr:col>
      <xdr:colOff>304672</xdr:colOff>
      <xdr:row>116</xdr:row>
      <xdr:rowOff>39915</xdr:rowOff>
    </xdr:from>
    <xdr:to>
      <xdr:col>0</xdr:col>
      <xdr:colOff>702083</xdr:colOff>
      <xdr:row>116</xdr:row>
      <xdr:rowOff>511978</xdr:rowOff>
    </xdr:to>
    <xdr:pic>
      <xdr:nvPicPr>
        <xdr:cNvPr id="93" name="Picture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0460"/>
        <a:stretch>
          <a:fillRect/>
        </a:stretch>
      </xdr:blipFill>
      <xdr:spPr>
        <a:xfrm>
          <a:off x="304672" y="69329621"/>
          <a:ext cx="397411" cy="472063"/>
        </a:xfrm>
        <a:prstGeom prst="rect">
          <a:avLst/>
        </a:prstGeom>
      </xdr:spPr>
    </xdr:pic>
    <xdr:clientData/>
  </xdr:twoCellAnchor>
  <xdr:twoCellAnchor editAs="oneCell">
    <xdr:from>
      <xdr:col>0</xdr:col>
      <xdr:colOff>304672</xdr:colOff>
      <xdr:row>117</xdr:row>
      <xdr:rowOff>3629</xdr:rowOff>
    </xdr:from>
    <xdr:to>
      <xdr:col>0</xdr:col>
      <xdr:colOff>702083</xdr:colOff>
      <xdr:row>117</xdr:row>
      <xdr:rowOff>531349</xdr:rowOff>
    </xdr:to>
    <xdr:pic>
      <xdr:nvPicPr>
        <xdr:cNvPr id="95" name="Picture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4499"/>
        <a:stretch>
          <a:fillRect/>
        </a:stretch>
      </xdr:blipFill>
      <xdr:spPr>
        <a:xfrm>
          <a:off x="304672" y="70182335"/>
          <a:ext cx="397411" cy="527720"/>
        </a:xfrm>
        <a:prstGeom prst="rect">
          <a:avLst/>
        </a:prstGeom>
      </xdr:spPr>
    </xdr:pic>
    <xdr:clientData/>
  </xdr:twoCellAnchor>
  <xdr:twoCellAnchor editAs="oneCell">
    <xdr:from>
      <xdr:col>0</xdr:col>
      <xdr:colOff>304672</xdr:colOff>
      <xdr:row>118</xdr:row>
      <xdr:rowOff>21772</xdr:rowOff>
    </xdr:from>
    <xdr:to>
      <xdr:col>0</xdr:col>
      <xdr:colOff>702083</xdr:colOff>
      <xdr:row>118</xdr:row>
      <xdr:rowOff>511261</xdr:rowOff>
    </xdr:to>
    <xdr:pic>
      <xdr:nvPicPr>
        <xdr:cNvPr id="97" name="Picture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8182"/>
        <a:stretch>
          <a:fillRect/>
        </a:stretch>
      </xdr:blipFill>
      <xdr:spPr>
        <a:xfrm>
          <a:off x="304672" y="67533478"/>
          <a:ext cx="397411" cy="489489"/>
        </a:xfrm>
        <a:prstGeom prst="rect">
          <a:avLst/>
        </a:prstGeom>
      </xdr:spPr>
    </xdr:pic>
    <xdr:clientData/>
  </xdr:twoCellAnchor>
  <xdr:twoCellAnchor editAs="oneCell">
    <xdr:from>
      <xdr:col>0</xdr:col>
      <xdr:colOff>248878</xdr:colOff>
      <xdr:row>119</xdr:row>
      <xdr:rowOff>21771</xdr:rowOff>
    </xdr:from>
    <xdr:to>
      <xdr:col>0</xdr:col>
      <xdr:colOff>757878</xdr:colOff>
      <xdr:row>119</xdr:row>
      <xdr:rowOff>530631</xdr:rowOff>
    </xdr:to>
    <xdr:pic>
      <xdr:nvPicPr>
        <xdr:cNvPr id="99" name="Picture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6104"/>
        <a:stretch>
          <a:fillRect/>
        </a:stretch>
      </xdr:blipFill>
      <xdr:spPr>
        <a:xfrm>
          <a:off x="248878" y="71978477"/>
          <a:ext cx="505825" cy="508860"/>
        </a:xfrm>
        <a:prstGeom prst="rect">
          <a:avLst/>
        </a:prstGeom>
      </xdr:spPr>
    </xdr:pic>
    <xdr:clientData/>
  </xdr:twoCellAnchor>
  <xdr:twoCellAnchor editAs="oneCell">
    <xdr:from>
      <xdr:col>0</xdr:col>
      <xdr:colOff>248878</xdr:colOff>
      <xdr:row>120</xdr:row>
      <xdr:rowOff>53521</xdr:rowOff>
    </xdr:from>
    <xdr:to>
      <xdr:col>0</xdr:col>
      <xdr:colOff>757878</xdr:colOff>
      <xdr:row>120</xdr:row>
      <xdr:rowOff>529966</xdr:rowOff>
    </xdr:to>
    <xdr:pic>
      <xdr:nvPicPr>
        <xdr:cNvPr id="101" name="Picture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8630"/>
        <a:stretch>
          <a:fillRect/>
        </a:stretch>
      </xdr:blipFill>
      <xdr:spPr>
        <a:xfrm>
          <a:off x="248878" y="72899227"/>
          <a:ext cx="505825" cy="476445"/>
        </a:xfrm>
        <a:prstGeom prst="rect">
          <a:avLst/>
        </a:prstGeom>
      </xdr:spPr>
    </xdr:pic>
    <xdr:clientData/>
  </xdr:twoCellAnchor>
  <xdr:twoCellAnchor editAs="oneCell">
    <xdr:from>
      <xdr:col>0</xdr:col>
      <xdr:colOff>248878</xdr:colOff>
      <xdr:row>121</xdr:row>
      <xdr:rowOff>18145</xdr:rowOff>
    </xdr:from>
    <xdr:to>
      <xdr:col>0</xdr:col>
      <xdr:colOff>757878</xdr:colOff>
      <xdr:row>121</xdr:row>
      <xdr:rowOff>511746</xdr:rowOff>
    </xdr:to>
    <xdr:pic>
      <xdr:nvPicPr>
        <xdr:cNvPr id="103" name="Picture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7968"/>
        <a:stretch>
          <a:fillRect/>
        </a:stretch>
      </xdr:blipFill>
      <xdr:spPr>
        <a:xfrm>
          <a:off x="248878" y="73752851"/>
          <a:ext cx="505825" cy="493601"/>
        </a:xfrm>
        <a:prstGeom prst="rect">
          <a:avLst/>
        </a:prstGeom>
      </xdr:spPr>
    </xdr:pic>
    <xdr:clientData/>
  </xdr:twoCellAnchor>
  <xdr:twoCellAnchor editAs="oneCell">
    <xdr:from>
      <xdr:col>0</xdr:col>
      <xdr:colOff>228583</xdr:colOff>
      <xdr:row>122</xdr:row>
      <xdr:rowOff>22198</xdr:rowOff>
    </xdr:from>
    <xdr:to>
      <xdr:col>0</xdr:col>
      <xdr:colOff>778173</xdr:colOff>
      <xdr:row>122</xdr:row>
      <xdr:rowOff>529648</xdr:rowOff>
    </xdr:to>
    <xdr:pic>
      <xdr:nvPicPr>
        <xdr:cNvPr id="105" name="Picture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5841" r="-7975"/>
        <a:stretch>
          <a:fillRect/>
        </a:stretch>
      </xdr:blipFill>
      <xdr:spPr>
        <a:xfrm>
          <a:off x="228583" y="71089904"/>
          <a:ext cx="549590" cy="507450"/>
        </a:xfrm>
        <a:prstGeom prst="rect">
          <a:avLst/>
        </a:prstGeom>
      </xdr:spPr>
    </xdr:pic>
    <xdr:clientData/>
  </xdr:twoCellAnchor>
  <xdr:twoCellAnchor editAs="oneCell">
    <xdr:from>
      <xdr:col>0</xdr:col>
      <xdr:colOff>497366</xdr:colOff>
      <xdr:row>70</xdr:row>
      <xdr:rowOff>0</xdr:rowOff>
    </xdr:from>
    <xdr:to>
      <xdr:col>0</xdr:col>
      <xdr:colOff>593349</xdr:colOff>
      <xdr:row>70</xdr:row>
      <xdr:rowOff>473565</xdr:rowOff>
    </xdr:to>
    <xdr:pic>
      <xdr:nvPicPr>
        <xdr:cNvPr id="110" name="Picture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7366" y="16838706"/>
          <a:ext cx="95983" cy="473565"/>
        </a:xfrm>
        <a:prstGeom prst="rect">
          <a:avLst/>
        </a:prstGeom>
      </xdr:spPr>
    </xdr:pic>
    <xdr:clientData/>
  </xdr:twoCellAnchor>
  <xdr:oneCellAnchor>
    <xdr:from>
      <xdr:col>0</xdr:col>
      <xdr:colOff>497366</xdr:colOff>
      <xdr:row>72</xdr:row>
      <xdr:rowOff>0</xdr:rowOff>
    </xdr:from>
    <xdr:ext cx="92808" cy="464040"/>
    <xdr:pic>
      <xdr:nvPicPr>
        <xdr:cNvPr id="111" name="Picture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97366" y="17727706"/>
          <a:ext cx="92808" cy="464040"/>
        </a:xfrm>
        <a:prstGeom prst="rect">
          <a:avLst/>
        </a:prstGeom>
      </xdr:spPr>
    </xdr:pic>
    <xdr:clientData/>
  </xdr:oneCellAnchor>
  <xdr:oneCellAnchor>
    <xdr:from>
      <xdr:col>0</xdr:col>
      <xdr:colOff>497366</xdr:colOff>
      <xdr:row>71</xdr:row>
      <xdr:rowOff>0</xdr:rowOff>
    </xdr:from>
    <xdr:ext cx="92808" cy="464040"/>
    <xdr:pic>
      <xdr:nvPicPr>
        <xdr:cNvPr id="112" name="Picture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97366" y="18616706"/>
          <a:ext cx="92808" cy="464040"/>
        </a:xfrm>
        <a:prstGeom prst="rect">
          <a:avLst/>
        </a:prstGeom>
      </xdr:spPr>
    </xdr:pic>
    <xdr:clientData/>
  </xdr:oneCellAnchor>
  <xdr:oneCellAnchor>
    <xdr:from>
      <xdr:col>0</xdr:col>
      <xdr:colOff>307053</xdr:colOff>
      <xdr:row>127</xdr:row>
      <xdr:rowOff>92075</xdr:rowOff>
    </xdr:from>
    <xdr:ext cx="422910" cy="478155"/>
    <xdr:pic>
      <xdr:nvPicPr>
        <xdr:cNvPr id="60" name="image28.jpg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 preferRelativeResize="0"/>
      </xdr:nvPicPr>
      <xdr:blipFill>
        <a:blip xmlns:r="http://schemas.openxmlformats.org/officeDocument/2006/relationships" r:embed="rId70" cstate="print"/>
        <a:srcRect l="14948" t="13723" r="9068" b="18645"/>
        <a:stretch>
          <a:fillRect/>
        </a:stretch>
      </xdr:blipFill>
      <xdr:spPr>
        <a:xfrm>
          <a:off x="307053" y="42711781"/>
          <a:ext cx="422910" cy="478155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406875</xdr:colOff>
      <xdr:row>6</xdr:row>
      <xdr:rowOff>54389</xdr:rowOff>
    </xdr:from>
    <xdr:ext cx="216916" cy="581025"/>
    <xdr:pic>
      <xdr:nvPicPr>
        <xdr:cNvPr id="44" name="image47.jpg">
          <a:extLst>
            <a:ext uri="{FF2B5EF4-FFF2-40B4-BE49-F238E27FC236}">
              <a16:creationId xmlns:a16="http://schemas.microsoft.com/office/drawing/2014/main" id="{9F4362BC-AF52-435A-9FF5-00E2E5994C46}"/>
            </a:ext>
          </a:extLst>
        </xdr:cNvPr>
        <xdr:cNvPicPr preferRelativeResize="0"/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06875" y="48008095"/>
          <a:ext cx="216916" cy="581025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368839</xdr:colOff>
      <xdr:row>7</xdr:row>
      <xdr:rowOff>34327</xdr:rowOff>
    </xdr:from>
    <xdr:ext cx="286639" cy="581025"/>
    <xdr:pic>
      <xdr:nvPicPr>
        <xdr:cNvPr id="70" name="image47.jpg">
          <a:extLst>
            <a:ext uri="{FF2B5EF4-FFF2-40B4-BE49-F238E27FC236}">
              <a16:creationId xmlns:a16="http://schemas.microsoft.com/office/drawing/2014/main" id="{A9F52A4E-754C-4489-A24E-62C2A76A5A78}"/>
            </a:ext>
          </a:extLst>
        </xdr:cNvPr>
        <xdr:cNvPicPr preferRelativeResize="0"/>
      </xdr:nvPicPr>
      <xdr:blipFill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68839" y="49766033"/>
          <a:ext cx="286639" cy="581025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368839</xdr:colOff>
      <xdr:row>10</xdr:row>
      <xdr:rowOff>34327</xdr:rowOff>
    </xdr:from>
    <xdr:ext cx="286639" cy="581025"/>
    <xdr:pic>
      <xdr:nvPicPr>
        <xdr:cNvPr id="71" name="image47.jpg">
          <a:extLst>
            <a:ext uri="{FF2B5EF4-FFF2-40B4-BE49-F238E27FC236}">
              <a16:creationId xmlns:a16="http://schemas.microsoft.com/office/drawing/2014/main" id="{FA1B2F73-A996-43BF-9A6C-E157D2458195}"/>
            </a:ext>
          </a:extLst>
        </xdr:cNvPr>
        <xdr:cNvPicPr preferRelativeResize="0"/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68839" y="50655033"/>
          <a:ext cx="286639" cy="581025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368839</xdr:colOff>
      <xdr:row>9</xdr:row>
      <xdr:rowOff>34327</xdr:rowOff>
    </xdr:from>
    <xdr:ext cx="286639" cy="581025"/>
    <xdr:pic>
      <xdr:nvPicPr>
        <xdr:cNvPr id="72" name="image47.jpg">
          <a:extLst>
            <a:ext uri="{FF2B5EF4-FFF2-40B4-BE49-F238E27FC236}">
              <a16:creationId xmlns:a16="http://schemas.microsoft.com/office/drawing/2014/main" id="{5F97AA15-A7C4-4E90-9031-AEE1AB43B2DB}"/>
            </a:ext>
          </a:extLst>
        </xdr:cNvPr>
        <xdr:cNvPicPr preferRelativeResize="0"/>
      </xdr:nvPicPr>
      <xdr:blipFill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68839" y="51544033"/>
          <a:ext cx="286639" cy="581025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368839</xdr:colOff>
      <xdr:row>12</xdr:row>
      <xdr:rowOff>34327</xdr:rowOff>
    </xdr:from>
    <xdr:ext cx="286639" cy="581025"/>
    <xdr:pic>
      <xdr:nvPicPr>
        <xdr:cNvPr id="73" name="image47.jpg">
          <a:extLst>
            <a:ext uri="{FF2B5EF4-FFF2-40B4-BE49-F238E27FC236}">
              <a16:creationId xmlns:a16="http://schemas.microsoft.com/office/drawing/2014/main" id="{6B250A7E-676B-44C2-B720-A6FC0AD51132}"/>
            </a:ext>
          </a:extLst>
        </xdr:cNvPr>
        <xdr:cNvPicPr preferRelativeResize="0"/>
      </xdr:nvPicPr>
      <xdr:blipFill>
        <a:blip xmlns:r="http://schemas.openxmlformats.org/officeDocument/2006/relationships" r:embed="rId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68839" y="52433033"/>
          <a:ext cx="286639" cy="581025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368839</xdr:colOff>
      <xdr:row>11</xdr:row>
      <xdr:rowOff>34327</xdr:rowOff>
    </xdr:from>
    <xdr:ext cx="286639" cy="581025"/>
    <xdr:pic>
      <xdr:nvPicPr>
        <xdr:cNvPr id="74" name="image47.jpg">
          <a:extLst>
            <a:ext uri="{FF2B5EF4-FFF2-40B4-BE49-F238E27FC236}">
              <a16:creationId xmlns:a16="http://schemas.microsoft.com/office/drawing/2014/main" id="{156C9F87-9CD1-489C-9CD7-8F01A9331201}"/>
            </a:ext>
          </a:extLst>
        </xdr:cNvPr>
        <xdr:cNvPicPr preferRelativeResize="0"/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68839" y="53322033"/>
          <a:ext cx="286639" cy="581025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368839</xdr:colOff>
      <xdr:row>14</xdr:row>
      <xdr:rowOff>34327</xdr:rowOff>
    </xdr:from>
    <xdr:ext cx="286639" cy="581025"/>
    <xdr:pic>
      <xdr:nvPicPr>
        <xdr:cNvPr id="75" name="image47.jpg">
          <a:extLst>
            <a:ext uri="{FF2B5EF4-FFF2-40B4-BE49-F238E27FC236}">
              <a16:creationId xmlns:a16="http://schemas.microsoft.com/office/drawing/2014/main" id="{F47067A1-3312-4843-9782-20F3EAA74152}"/>
            </a:ext>
          </a:extLst>
        </xdr:cNvPr>
        <xdr:cNvPicPr preferRelativeResize="0"/>
      </xdr:nvPicPr>
      <xdr:blipFill>
        <a:blip xmlns:r="http://schemas.openxmlformats.org/officeDocument/2006/relationships" r:embed="rId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68839" y="54211033"/>
          <a:ext cx="286639" cy="581025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368839</xdr:colOff>
      <xdr:row>13</xdr:row>
      <xdr:rowOff>34327</xdr:rowOff>
    </xdr:from>
    <xdr:ext cx="286639" cy="581025"/>
    <xdr:pic>
      <xdr:nvPicPr>
        <xdr:cNvPr id="76" name="image47.jpg">
          <a:extLst>
            <a:ext uri="{FF2B5EF4-FFF2-40B4-BE49-F238E27FC236}">
              <a16:creationId xmlns:a16="http://schemas.microsoft.com/office/drawing/2014/main" id="{57CA19C3-6242-47A4-A1BB-3E9DA2A33C9B}"/>
            </a:ext>
          </a:extLst>
        </xdr:cNvPr>
        <xdr:cNvPicPr preferRelativeResize="0"/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68839" y="55100033"/>
          <a:ext cx="286639" cy="581025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406875</xdr:colOff>
      <xdr:row>15</xdr:row>
      <xdr:rowOff>283829</xdr:rowOff>
    </xdr:from>
    <xdr:ext cx="216916" cy="318994"/>
    <xdr:pic>
      <xdr:nvPicPr>
        <xdr:cNvPr id="77" name="image47.jpg">
          <a:extLst>
            <a:ext uri="{FF2B5EF4-FFF2-40B4-BE49-F238E27FC236}">
              <a16:creationId xmlns:a16="http://schemas.microsoft.com/office/drawing/2014/main" id="{CD191734-3AAE-41A7-BD1A-1A83F9D373CC}"/>
            </a:ext>
          </a:extLst>
        </xdr:cNvPr>
        <xdr:cNvPicPr preferRelativeResize="0"/>
      </xdr:nvPicPr>
      <xdr:blipFill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06875" y="56238535"/>
          <a:ext cx="216916" cy="318994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307053</xdr:colOff>
      <xdr:row>128</xdr:row>
      <xdr:rowOff>92075</xdr:rowOff>
    </xdr:from>
    <xdr:ext cx="422910" cy="478155"/>
    <xdr:pic>
      <xdr:nvPicPr>
        <xdr:cNvPr id="78" name="image28.jpg">
          <a:extLst>
            <a:ext uri="{FF2B5EF4-FFF2-40B4-BE49-F238E27FC236}">
              <a16:creationId xmlns:a16="http://schemas.microsoft.com/office/drawing/2014/main" id="{E9BAEC1B-D34D-4CAB-8BC3-8965FEB975D3}"/>
            </a:ext>
          </a:extLst>
        </xdr:cNvPr>
        <xdr:cNvPicPr preferRelativeResize="0"/>
      </xdr:nvPicPr>
      <xdr:blipFill>
        <a:blip xmlns:r="http://schemas.openxmlformats.org/officeDocument/2006/relationships" r:embed="rId70" cstate="print"/>
        <a:srcRect l="14948" t="13723" r="9068" b="18645"/>
        <a:stretch>
          <a:fillRect/>
        </a:stretch>
      </xdr:blipFill>
      <xdr:spPr>
        <a:xfrm>
          <a:off x="307053" y="44489781"/>
          <a:ext cx="422910" cy="478155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307053</xdr:colOff>
      <xdr:row>129</xdr:row>
      <xdr:rowOff>92075</xdr:rowOff>
    </xdr:from>
    <xdr:ext cx="422910" cy="478155"/>
    <xdr:pic>
      <xdr:nvPicPr>
        <xdr:cNvPr id="79" name="image28.jpg">
          <a:extLst>
            <a:ext uri="{FF2B5EF4-FFF2-40B4-BE49-F238E27FC236}">
              <a16:creationId xmlns:a16="http://schemas.microsoft.com/office/drawing/2014/main" id="{23EA8E81-C2CE-425B-BEBB-3E134FE8C763}"/>
            </a:ext>
          </a:extLst>
        </xdr:cNvPr>
        <xdr:cNvPicPr preferRelativeResize="0"/>
      </xdr:nvPicPr>
      <xdr:blipFill>
        <a:blip xmlns:r="http://schemas.openxmlformats.org/officeDocument/2006/relationships" r:embed="rId70" cstate="print"/>
        <a:srcRect l="14948" t="13723" r="9068" b="18645"/>
        <a:stretch>
          <a:fillRect/>
        </a:stretch>
      </xdr:blipFill>
      <xdr:spPr>
        <a:xfrm>
          <a:off x="307053" y="45378781"/>
          <a:ext cx="422910" cy="478155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267552</xdr:colOff>
      <xdr:row>32</xdr:row>
      <xdr:rowOff>115796</xdr:rowOff>
    </xdr:from>
    <xdr:ext cx="554400" cy="784528"/>
    <xdr:pic>
      <xdr:nvPicPr>
        <xdr:cNvPr id="113" name="Picture 112">
          <a:extLst>
            <a:ext uri="{FF2B5EF4-FFF2-40B4-BE49-F238E27FC236}">
              <a16:creationId xmlns:a16="http://schemas.microsoft.com/office/drawing/2014/main" id="{EB18DF40-50CA-47D9-80CC-FA201FA131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67552" y="78295502"/>
          <a:ext cx="554400" cy="784528"/>
        </a:xfrm>
        <a:prstGeom prst="rect">
          <a:avLst/>
        </a:prstGeom>
      </xdr:spPr>
    </xdr:pic>
    <xdr:clientData/>
  </xdr:oneCellAnchor>
  <xdr:oneCellAnchor>
    <xdr:from>
      <xdr:col>0</xdr:col>
      <xdr:colOff>267552</xdr:colOff>
      <xdr:row>33</xdr:row>
      <xdr:rowOff>115796</xdr:rowOff>
    </xdr:from>
    <xdr:ext cx="554400" cy="784528"/>
    <xdr:pic>
      <xdr:nvPicPr>
        <xdr:cNvPr id="114" name="Picture 113">
          <a:extLst>
            <a:ext uri="{FF2B5EF4-FFF2-40B4-BE49-F238E27FC236}">
              <a16:creationId xmlns:a16="http://schemas.microsoft.com/office/drawing/2014/main" id="{C0A900E6-6EEB-4E80-98E0-FF2D84B900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67552" y="79184502"/>
          <a:ext cx="554400" cy="784528"/>
        </a:xfrm>
        <a:prstGeom prst="rect">
          <a:avLst/>
        </a:prstGeom>
      </xdr:spPr>
    </xdr:pic>
    <xdr:clientData/>
  </xdr:oneCellAnchor>
  <xdr:oneCellAnchor>
    <xdr:from>
      <xdr:col>0</xdr:col>
      <xdr:colOff>116343</xdr:colOff>
      <xdr:row>34</xdr:row>
      <xdr:rowOff>365427</xdr:rowOff>
    </xdr:from>
    <xdr:ext cx="850468" cy="453582"/>
    <xdr:pic>
      <xdr:nvPicPr>
        <xdr:cNvPr id="115" name="Picture 114">
          <a:extLst>
            <a:ext uri="{FF2B5EF4-FFF2-40B4-BE49-F238E27FC236}">
              <a16:creationId xmlns:a16="http://schemas.microsoft.com/office/drawing/2014/main" id="{B8C651F5-AB88-4210-9F01-1128CE390B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6343" y="80323133"/>
          <a:ext cx="850468" cy="453582"/>
        </a:xfrm>
        <a:prstGeom prst="rect">
          <a:avLst/>
        </a:prstGeom>
      </xdr:spPr>
    </xdr:pic>
    <xdr:clientData/>
  </xdr:oneCellAnchor>
  <xdr:oneCellAnchor>
    <xdr:from>
      <xdr:col>0</xdr:col>
      <xdr:colOff>116343</xdr:colOff>
      <xdr:row>35</xdr:row>
      <xdr:rowOff>365428</xdr:rowOff>
    </xdr:from>
    <xdr:ext cx="850468" cy="453582"/>
    <xdr:pic>
      <xdr:nvPicPr>
        <xdr:cNvPr id="116" name="Picture 115">
          <a:extLst>
            <a:ext uri="{FF2B5EF4-FFF2-40B4-BE49-F238E27FC236}">
              <a16:creationId xmlns:a16="http://schemas.microsoft.com/office/drawing/2014/main" id="{2FCBE332-1985-4F8A-B1B6-1D319A249A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6343" y="81212134"/>
          <a:ext cx="850468" cy="453582"/>
        </a:xfrm>
        <a:prstGeom prst="rect">
          <a:avLst/>
        </a:prstGeom>
      </xdr:spPr>
    </xdr:pic>
    <xdr:clientData/>
  </xdr:oneCellAnchor>
  <xdr:oneCellAnchor>
    <xdr:from>
      <xdr:col>0</xdr:col>
      <xdr:colOff>273042</xdr:colOff>
      <xdr:row>36</xdr:row>
      <xdr:rowOff>36234</xdr:rowOff>
    </xdr:from>
    <xdr:ext cx="530720" cy="737112"/>
    <xdr:pic>
      <xdr:nvPicPr>
        <xdr:cNvPr id="117" name="Picture 116">
          <a:extLst>
            <a:ext uri="{FF2B5EF4-FFF2-40B4-BE49-F238E27FC236}">
              <a16:creationId xmlns:a16="http://schemas.microsoft.com/office/drawing/2014/main" id="{24DE6306-0A9D-40D3-97B9-3D3F735EC8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73042" y="81771940"/>
          <a:ext cx="530720" cy="737112"/>
        </a:xfrm>
        <a:prstGeom prst="rect">
          <a:avLst/>
        </a:prstGeom>
      </xdr:spPr>
    </xdr:pic>
    <xdr:clientData/>
  </xdr:oneCellAnchor>
  <xdr:oneCellAnchor>
    <xdr:from>
      <xdr:col>0</xdr:col>
      <xdr:colOff>273043</xdr:colOff>
      <xdr:row>37</xdr:row>
      <xdr:rowOff>36234</xdr:rowOff>
    </xdr:from>
    <xdr:ext cx="530719" cy="737111"/>
    <xdr:pic>
      <xdr:nvPicPr>
        <xdr:cNvPr id="118" name="Picture 117">
          <a:extLst>
            <a:ext uri="{FF2B5EF4-FFF2-40B4-BE49-F238E27FC236}">
              <a16:creationId xmlns:a16="http://schemas.microsoft.com/office/drawing/2014/main" id="{DBB2389D-C1AC-4E5C-9B44-568A99C424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73043" y="82660940"/>
          <a:ext cx="530719" cy="737111"/>
        </a:xfrm>
        <a:prstGeom prst="rect">
          <a:avLst/>
        </a:prstGeom>
      </xdr:spPr>
    </xdr:pic>
    <xdr:clientData/>
  </xdr:oneCellAnchor>
  <xdr:oneCellAnchor>
    <xdr:from>
      <xdr:col>0</xdr:col>
      <xdr:colOff>193198</xdr:colOff>
      <xdr:row>38</xdr:row>
      <xdr:rowOff>54749</xdr:rowOff>
    </xdr:from>
    <xdr:ext cx="696759" cy="736014"/>
    <xdr:pic>
      <xdr:nvPicPr>
        <xdr:cNvPr id="119" name="Picture 118">
          <a:extLst>
            <a:ext uri="{FF2B5EF4-FFF2-40B4-BE49-F238E27FC236}">
              <a16:creationId xmlns:a16="http://schemas.microsoft.com/office/drawing/2014/main" id="{94CA87BA-5DA9-4267-BD86-77116E3F08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3198" y="83568455"/>
          <a:ext cx="696759" cy="736014"/>
        </a:xfrm>
        <a:prstGeom prst="rect">
          <a:avLst/>
        </a:prstGeom>
      </xdr:spPr>
    </xdr:pic>
    <xdr:clientData/>
  </xdr:oneCellAnchor>
  <xdr:oneCellAnchor>
    <xdr:from>
      <xdr:col>0</xdr:col>
      <xdr:colOff>193198</xdr:colOff>
      <xdr:row>39</xdr:row>
      <xdr:rowOff>40929</xdr:rowOff>
    </xdr:from>
    <xdr:ext cx="696759" cy="736014"/>
    <xdr:pic>
      <xdr:nvPicPr>
        <xdr:cNvPr id="120" name="Picture 119">
          <a:extLst>
            <a:ext uri="{FF2B5EF4-FFF2-40B4-BE49-F238E27FC236}">
              <a16:creationId xmlns:a16="http://schemas.microsoft.com/office/drawing/2014/main" id="{D47111A9-D73F-4349-A3EB-9D631A5D59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3198" y="84443635"/>
          <a:ext cx="696759" cy="736014"/>
        </a:xfrm>
        <a:prstGeom prst="rect">
          <a:avLst/>
        </a:prstGeom>
      </xdr:spPr>
    </xdr:pic>
    <xdr:clientData/>
  </xdr:oneCellAnchor>
  <xdr:twoCellAnchor editAs="oneCell">
    <xdr:from>
      <xdr:col>0</xdr:col>
      <xdr:colOff>161885</xdr:colOff>
      <xdr:row>44</xdr:row>
      <xdr:rowOff>35301</xdr:rowOff>
    </xdr:from>
    <xdr:to>
      <xdr:col>0</xdr:col>
      <xdr:colOff>895869</xdr:colOff>
      <xdr:row>44</xdr:row>
      <xdr:rowOff>835025</xdr:rowOff>
    </xdr:to>
    <xdr:pic>
      <xdr:nvPicPr>
        <xdr:cNvPr id="121" name="Picture 120">
          <a:extLst>
            <a:ext uri="{FF2B5EF4-FFF2-40B4-BE49-F238E27FC236}">
              <a16:creationId xmlns:a16="http://schemas.microsoft.com/office/drawing/2014/main" id="{3E9DE363-196D-4D3D-A8EC-F9E9C5C1676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4902" r="-4254" b="-408"/>
        <a:stretch/>
      </xdr:blipFill>
      <xdr:spPr>
        <a:xfrm>
          <a:off x="161885" y="88883007"/>
          <a:ext cx="730809" cy="799724"/>
        </a:xfrm>
        <a:prstGeom prst="rect">
          <a:avLst/>
        </a:prstGeom>
      </xdr:spPr>
    </xdr:pic>
    <xdr:clientData/>
  </xdr:twoCellAnchor>
  <xdr:oneCellAnchor>
    <xdr:from>
      <xdr:col>0</xdr:col>
      <xdr:colOff>293990</xdr:colOff>
      <xdr:row>50</xdr:row>
      <xdr:rowOff>54334</xdr:rowOff>
    </xdr:from>
    <xdr:ext cx="473906" cy="789844"/>
    <xdr:pic>
      <xdr:nvPicPr>
        <xdr:cNvPr id="122" name="Picture 121">
          <a:extLst>
            <a:ext uri="{FF2B5EF4-FFF2-40B4-BE49-F238E27FC236}">
              <a16:creationId xmlns:a16="http://schemas.microsoft.com/office/drawing/2014/main" id="{D25CE5A4-846A-44E9-B599-FFEA5EF01F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3990" y="94236040"/>
          <a:ext cx="473906" cy="789844"/>
        </a:xfrm>
        <a:prstGeom prst="rect">
          <a:avLst/>
        </a:prstGeom>
      </xdr:spPr>
    </xdr:pic>
    <xdr:clientData/>
  </xdr:oneCellAnchor>
  <xdr:oneCellAnchor>
    <xdr:from>
      <xdr:col>0</xdr:col>
      <xdr:colOff>293990</xdr:colOff>
      <xdr:row>48</xdr:row>
      <xdr:rowOff>210688</xdr:rowOff>
    </xdr:from>
    <xdr:ext cx="473906" cy="530491"/>
    <xdr:pic>
      <xdr:nvPicPr>
        <xdr:cNvPr id="123" name="Picture 122">
          <a:extLst>
            <a:ext uri="{FF2B5EF4-FFF2-40B4-BE49-F238E27FC236}">
              <a16:creationId xmlns:a16="http://schemas.microsoft.com/office/drawing/2014/main" id="{CA67BB42-7A46-4851-83B5-9E6F4671AC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3990" y="92614394"/>
          <a:ext cx="473906" cy="530491"/>
        </a:xfrm>
        <a:prstGeom prst="rect">
          <a:avLst/>
        </a:prstGeom>
      </xdr:spPr>
    </xdr:pic>
    <xdr:clientData/>
  </xdr:oneCellAnchor>
  <xdr:oneCellAnchor>
    <xdr:from>
      <xdr:col>0</xdr:col>
      <xdr:colOff>293990</xdr:colOff>
      <xdr:row>49</xdr:row>
      <xdr:rowOff>210688</xdr:rowOff>
    </xdr:from>
    <xdr:ext cx="473906" cy="530491"/>
    <xdr:pic>
      <xdr:nvPicPr>
        <xdr:cNvPr id="124" name="Picture 123">
          <a:extLst>
            <a:ext uri="{FF2B5EF4-FFF2-40B4-BE49-F238E27FC236}">
              <a16:creationId xmlns:a16="http://schemas.microsoft.com/office/drawing/2014/main" id="{F303A59E-051B-43F5-9D9E-8626CF0A5F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3990" y="96184588"/>
          <a:ext cx="473906" cy="530491"/>
        </a:xfrm>
        <a:prstGeom prst="rect">
          <a:avLst/>
        </a:prstGeom>
      </xdr:spPr>
    </xdr:pic>
    <xdr:clientData/>
  </xdr:oneCellAnchor>
  <xdr:oneCellAnchor>
    <xdr:from>
      <xdr:col>0</xdr:col>
      <xdr:colOff>293991</xdr:colOff>
      <xdr:row>51</xdr:row>
      <xdr:rowOff>54336</xdr:rowOff>
    </xdr:from>
    <xdr:ext cx="473904" cy="789840"/>
    <xdr:pic>
      <xdr:nvPicPr>
        <xdr:cNvPr id="125" name="Picture 124">
          <a:extLst>
            <a:ext uri="{FF2B5EF4-FFF2-40B4-BE49-F238E27FC236}">
              <a16:creationId xmlns:a16="http://schemas.microsoft.com/office/drawing/2014/main" id="{ADB89B22-DFB5-4B0E-9DC1-7E8BD4CDFDB0}"/>
            </a:ext>
            <a:ext uri="{147F2762-F138-4A5C-976F-8EAC2B608ADB}">
              <a16:predDERef xmlns:a16="http://schemas.microsoft.com/office/drawing/2014/main" pred="{2C7FE7F0-2D61-4551-A8BE-603196AF9C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3991" y="95125042"/>
          <a:ext cx="473904" cy="789840"/>
        </a:xfrm>
        <a:prstGeom prst="rect">
          <a:avLst/>
        </a:prstGeom>
      </xdr:spPr>
    </xdr:pic>
    <xdr:clientData/>
  </xdr:oneCellAnchor>
  <xdr:twoCellAnchor editAs="oneCell">
    <xdr:from>
      <xdr:col>0</xdr:col>
      <xdr:colOff>409963</xdr:colOff>
      <xdr:row>40</xdr:row>
      <xdr:rowOff>34925</xdr:rowOff>
    </xdr:from>
    <xdr:to>
      <xdr:col>0</xdr:col>
      <xdr:colOff>663666</xdr:colOff>
      <xdr:row>40</xdr:row>
      <xdr:rowOff>720725</xdr:rowOff>
    </xdr:to>
    <xdr:pic>
      <xdr:nvPicPr>
        <xdr:cNvPr id="126" name="Picture 125">
          <a:extLst>
            <a:ext uri="{FF2B5EF4-FFF2-40B4-BE49-F238E27FC236}">
              <a16:creationId xmlns:a16="http://schemas.microsoft.com/office/drawing/2014/main" id="{0175D865-1D3B-47B0-8C3F-F92FA2F7C7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963" y="85326631"/>
          <a:ext cx="244178" cy="685800"/>
        </a:xfrm>
        <a:prstGeom prst="rect">
          <a:avLst/>
        </a:prstGeom>
      </xdr:spPr>
    </xdr:pic>
    <xdr:clientData/>
  </xdr:twoCellAnchor>
  <xdr:oneCellAnchor>
    <xdr:from>
      <xdr:col>0</xdr:col>
      <xdr:colOff>421076</xdr:colOff>
      <xdr:row>41</xdr:row>
      <xdr:rowOff>34926</xdr:rowOff>
    </xdr:from>
    <xdr:ext cx="221953" cy="679447"/>
    <xdr:pic>
      <xdr:nvPicPr>
        <xdr:cNvPr id="127" name="Picture 126">
          <a:extLst>
            <a:ext uri="{FF2B5EF4-FFF2-40B4-BE49-F238E27FC236}">
              <a16:creationId xmlns:a16="http://schemas.microsoft.com/office/drawing/2014/main" id="{89CA0838-8334-43D3-B160-3D20870808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21076" y="86215632"/>
          <a:ext cx="221953" cy="679447"/>
        </a:xfrm>
        <a:prstGeom prst="rect">
          <a:avLst/>
        </a:prstGeom>
      </xdr:spPr>
    </xdr:pic>
    <xdr:clientData/>
  </xdr:oneCellAnchor>
  <xdr:oneCellAnchor>
    <xdr:from>
      <xdr:col>0</xdr:col>
      <xdr:colOff>231188</xdr:colOff>
      <xdr:row>42</xdr:row>
      <xdr:rowOff>34925</xdr:rowOff>
    </xdr:from>
    <xdr:ext cx="608078" cy="723900"/>
    <xdr:pic>
      <xdr:nvPicPr>
        <xdr:cNvPr id="128" name="Picture 127">
          <a:extLst>
            <a:ext uri="{FF2B5EF4-FFF2-40B4-BE49-F238E27FC236}">
              <a16:creationId xmlns:a16="http://schemas.microsoft.com/office/drawing/2014/main" id="{FACC41DD-8947-4577-A9F8-8901049967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31188" y="87104631"/>
          <a:ext cx="608078" cy="723900"/>
        </a:xfrm>
        <a:prstGeom prst="rect">
          <a:avLst/>
        </a:prstGeom>
      </xdr:spPr>
    </xdr:pic>
    <xdr:clientData/>
  </xdr:oneCellAnchor>
  <xdr:oneCellAnchor>
    <xdr:from>
      <xdr:col>0</xdr:col>
      <xdr:colOff>231189</xdr:colOff>
      <xdr:row>43</xdr:row>
      <xdr:rowOff>34925</xdr:rowOff>
    </xdr:from>
    <xdr:ext cx="608076" cy="723900"/>
    <xdr:pic>
      <xdr:nvPicPr>
        <xdr:cNvPr id="129" name="Picture 128">
          <a:extLst>
            <a:ext uri="{FF2B5EF4-FFF2-40B4-BE49-F238E27FC236}">
              <a16:creationId xmlns:a16="http://schemas.microsoft.com/office/drawing/2014/main" id="{1D733085-552F-4D67-8150-1CF7AF379F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31189" y="87993631"/>
          <a:ext cx="608076" cy="723900"/>
        </a:xfrm>
        <a:prstGeom prst="rect">
          <a:avLst/>
        </a:prstGeom>
      </xdr:spPr>
    </xdr:pic>
    <xdr:clientData/>
  </xdr:oneCellAnchor>
  <xdr:oneCellAnchor>
    <xdr:from>
      <xdr:col>0</xdr:col>
      <xdr:colOff>173278</xdr:colOff>
      <xdr:row>45</xdr:row>
      <xdr:rowOff>35301</xdr:rowOff>
    </xdr:from>
    <xdr:ext cx="730249" cy="837824"/>
    <xdr:pic>
      <xdr:nvPicPr>
        <xdr:cNvPr id="130" name="Picture 129">
          <a:extLst>
            <a:ext uri="{FF2B5EF4-FFF2-40B4-BE49-F238E27FC236}">
              <a16:creationId xmlns:a16="http://schemas.microsoft.com/office/drawing/2014/main" id="{B285B3B6-00AD-4CD9-9D62-0692365A0CA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194" b="197"/>
        <a:stretch/>
      </xdr:blipFill>
      <xdr:spPr>
        <a:xfrm>
          <a:off x="173278" y="89772007"/>
          <a:ext cx="730249" cy="837824"/>
        </a:xfrm>
        <a:prstGeom prst="rect">
          <a:avLst/>
        </a:prstGeom>
      </xdr:spPr>
    </xdr:pic>
    <xdr:clientData/>
  </xdr:oneCellAnchor>
  <xdr:twoCellAnchor editAs="oneCell">
    <xdr:from>
      <xdr:col>0</xdr:col>
      <xdr:colOff>43810</xdr:colOff>
      <xdr:row>46</xdr:row>
      <xdr:rowOff>34925</xdr:rowOff>
    </xdr:from>
    <xdr:to>
      <xdr:col>0</xdr:col>
      <xdr:colOff>1026645</xdr:colOff>
      <xdr:row>46</xdr:row>
      <xdr:rowOff>701729</xdr:rowOff>
    </xdr:to>
    <xdr:pic>
      <xdr:nvPicPr>
        <xdr:cNvPr id="131" name="Picture 130">
          <a:extLst>
            <a:ext uri="{FF2B5EF4-FFF2-40B4-BE49-F238E27FC236}">
              <a16:creationId xmlns:a16="http://schemas.microsoft.com/office/drawing/2014/main" id="{DDAC690A-8C33-415F-BF35-C940A88651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810" y="90660631"/>
          <a:ext cx="979660" cy="666804"/>
        </a:xfrm>
        <a:prstGeom prst="rect">
          <a:avLst/>
        </a:prstGeom>
      </xdr:spPr>
    </xdr:pic>
    <xdr:clientData/>
  </xdr:twoCellAnchor>
  <xdr:twoCellAnchor editAs="oneCell">
    <xdr:from>
      <xdr:col>0</xdr:col>
      <xdr:colOff>43810</xdr:colOff>
      <xdr:row>47</xdr:row>
      <xdr:rowOff>35700</xdr:rowOff>
    </xdr:from>
    <xdr:to>
      <xdr:col>0</xdr:col>
      <xdr:colOff>1026645</xdr:colOff>
      <xdr:row>47</xdr:row>
      <xdr:rowOff>702504</xdr:rowOff>
    </xdr:to>
    <xdr:pic>
      <xdr:nvPicPr>
        <xdr:cNvPr id="132" name="Picture 131">
          <a:extLst>
            <a:ext uri="{FF2B5EF4-FFF2-40B4-BE49-F238E27FC236}">
              <a16:creationId xmlns:a16="http://schemas.microsoft.com/office/drawing/2014/main" id="{0976C1EB-8902-41B8-B221-6F42878906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810" y="91550406"/>
          <a:ext cx="979660" cy="666804"/>
        </a:xfrm>
        <a:prstGeom prst="rect">
          <a:avLst/>
        </a:prstGeom>
      </xdr:spPr>
    </xdr:pic>
    <xdr:clientData/>
  </xdr:twoCellAnchor>
  <xdr:oneCellAnchor>
    <xdr:from>
      <xdr:col>0</xdr:col>
      <xdr:colOff>295528</xdr:colOff>
      <xdr:row>2</xdr:row>
      <xdr:rowOff>282822</xdr:rowOff>
    </xdr:from>
    <xdr:ext cx="460349" cy="460349"/>
    <xdr:pic>
      <xdr:nvPicPr>
        <xdr:cNvPr id="133" name="Picture 132">
          <a:extLst>
            <a:ext uri="{FF2B5EF4-FFF2-40B4-BE49-F238E27FC236}">
              <a16:creationId xmlns:a16="http://schemas.microsoft.com/office/drawing/2014/main" id="{51A42041-7BD6-48BA-AC2D-C7B26F087C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5528" y="74906528"/>
          <a:ext cx="460349" cy="460349"/>
        </a:xfrm>
        <a:prstGeom prst="rect">
          <a:avLst/>
        </a:prstGeom>
      </xdr:spPr>
    </xdr:pic>
    <xdr:clientData/>
  </xdr:oneCellAnchor>
  <xdr:oneCellAnchor>
    <xdr:from>
      <xdr:col>0</xdr:col>
      <xdr:colOff>251283</xdr:colOff>
      <xdr:row>4</xdr:row>
      <xdr:rowOff>224903</xdr:rowOff>
    </xdr:from>
    <xdr:ext cx="567888" cy="567888"/>
    <xdr:pic>
      <xdr:nvPicPr>
        <xdr:cNvPr id="134" name="Picture 133">
          <a:extLst>
            <a:ext uri="{FF2B5EF4-FFF2-40B4-BE49-F238E27FC236}">
              <a16:creationId xmlns:a16="http://schemas.microsoft.com/office/drawing/2014/main" id="{6AA7638C-E68A-4701-B08E-AC8C8EE257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51283" y="76626609"/>
          <a:ext cx="567888" cy="567888"/>
        </a:xfrm>
        <a:prstGeom prst="rect">
          <a:avLst/>
        </a:prstGeom>
      </xdr:spPr>
    </xdr:pic>
    <xdr:clientData/>
  </xdr:oneCellAnchor>
  <xdr:oneCellAnchor>
    <xdr:from>
      <xdr:col>0</xdr:col>
      <xdr:colOff>251283</xdr:colOff>
      <xdr:row>5</xdr:row>
      <xdr:rowOff>224903</xdr:rowOff>
    </xdr:from>
    <xdr:ext cx="567888" cy="567888"/>
    <xdr:pic>
      <xdr:nvPicPr>
        <xdr:cNvPr id="135" name="Picture 134">
          <a:extLst>
            <a:ext uri="{FF2B5EF4-FFF2-40B4-BE49-F238E27FC236}">
              <a16:creationId xmlns:a16="http://schemas.microsoft.com/office/drawing/2014/main" id="{B422BB7F-A13C-4750-843A-C985CB1D88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51283" y="77515609"/>
          <a:ext cx="567888" cy="567888"/>
        </a:xfrm>
        <a:prstGeom prst="rect">
          <a:avLst/>
        </a:prstGeom>
      </xdr:spPr>
    </xdr:pic>
    <xdr:clientData/>
  </xdr:oneCellAnchor>
  <xdr:oneCellAnchor>
    <xdr:from>
      <xdr:col>0</xdr:col>
      <xdr:colOff>295528</xdr:colOff>
      <xdr:row>3</xdr:row>
      <xdr:rowOff>282822</xdr:rowOff>
    </xdr:from>
    <xdr:ext cx="460349" cy="460349"/>
    <xdr:pic>
      <xdr:nvPicPr>
        <xdr:cNvPr id="136" name="Picture 135">
          <a:extLst>
            <a:ext uri="{FF2B5EF4-FFF2-40B4-BE49-F238E27FC236}">
              <a16:creationId xmlns:a16="http://schemas.microsoft.com/office/drawing/2014/main" id="{4DB28AD7-BFC2-40EB-AA94-FCA72BDB51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5528" y="75795528"/>
          <a:ext cx="460349" cy="460349"/>
        </a:xfrm>
        <a:prstGeom prst="rect">
          <a:avLst/>
        </a:prstGeom>
      </xdr:spPr>
    </xdr:pic>
    <xdr:clientData/>
  </xdr:oneCellAnchor>
  <xdr:oneCellAnchor>
    <xdr:from>
      <xdr:col>0</xdr:col>
      <xdr:colOff>173807</xdr:colOff>
      <xdr:row>109</xdr:row>
      <xdr:rowOff>186764</xdr:rowOff>
    </xdr:from>
    <xdr:ext cx="712172" cy="436799"/>
    <xdr:pic>
      <xdr:nvPicPr>
        <xdr:cNvPr id="139" name="Picture 138">
          <a:extLst>
            <a:ext uri="{FF2B5EF4-FFF2-40B4-BE49-F238E27FC236}">
              <a16:creationId xmlns:a16="http://schemas.microsoft.com/office/drawing/2014/main" id="{97A0928F-0B7C-4EB7-B9CA-6E7E6667BE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3807" y="64142470"/>
          <a:ext cx="712172" cy="436799"/>
        </a:xfrm>
        <a:prstGeom prst="rect">
          <a:avLst/>
        </a:prstGeom>
      </xdr:spPr>
    </xdr:pic>
    <xdr:clientData/>
  </xdr:oneCellAnchor>
  <xdr:oneCellAnchor>
    <xdr:from>
      <xdr:col>0</xdr:col>
      <xdr:colOff>171824</xdr:colOff>
      <xdr:row>110</xdr:row>
      <xdr:rowOff>265784</xdr:rowOff>
    </xdr:from>
    <xdr:ext cx="704347" cy="432000"/>
    <xdr:pic>
      <xdr:nvPicPr>
        <xdr:cNvPr id="140" name="Picture 139">
          <a:extLst>
            <a:ext uri="{FF2B5EF4-FFF2-40B4-BE49-F238E27FC236}">
              <a16:creationId xmlns:a16="http://schemas.microsoft.com/office/drawing/2014/main" id="{895FA3EE-9FF8-41AB-938A-EC25471765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1824" y="65110490"/>
          <a:ext cx="704347" cy="432000"/>
        </a:xfrm>
        <a:prstGeom prst="rect">
          <a:avLst/>
        </a:prstGeom>
      </xdr:spPr>
    </xdr:pic>
    <xdr:clientData/>
  </xdr:oneCellAnchor>
  <xdr:twoCellAnchor editAs="oneCell">
    <xdr:from>
      <xdr:col>0</xdr:col>
      <xdr:colOff>403412</xdr:colOff>
      <xdr:row>26</xdr:row>
      <xdr:rowOff>268941</xdr:rowOff>
    </xdr:from>
    <xdr:to>
      <xdr:col>0</xdr:col>
      <xdr:colOff>690129</xdr:colOff>
      <xdr:row>26</xdr:row>
      <xdr:rowOff>611832</xdr:rowOff>
    </xdr:to>
    <xdr:pic>
      <xdr:nvPicPr>
        <xdr:cNvPr id="141" name="Picture 140">
          <a:extLst>
            <a:ext uri="{FF2B5EF4-FFF2-40B4-BE49-F238E27FC236}">
              <a16:creationId xmlns:a16="http://schemas.microsoft.com/office/drawing/2014/main" id="{51D7F5CF-0554-4058-8EE6-7829DF942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3412" y="38443647"/>
          <a:ext cx="286717" cy="34289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20</xdr:row>
      <xdr:rowOff>536517</xdr:rowOff>
    </xdr:from>
    <xdr:to>
      <xdr:col>1</xdr:col>
      <xdr:colOff>2582</xdr:colOff>
      <xdr:row>21</xdr:row>
      <xdr:rowOff>851989</xdr:rowOff>
    </xdr:to>
    <xdr:pic>
      <xdr:nvPicPr>
        <xdr:cNvPr id="50" name="Picture 13">
          <a:extLst>
            <a:ext uri="{FF2B5EF4-FFF2-40B4-BE49-F238E27FC236}">
              <a16:creationId xmlns:a16="http://schemas.microsoft.com/office/drawing/2014/main" id="{89344EF2-9F44-46F1-938C-7312A4027FEC}"/>
            </a:ext>
            <a:ext uri="{147F2762-F138-4A5C-976F-8EAC2B608ADB}">
              <a16:predDERef xmlns:a16="http://schemas.microsoft.com/office/drawing/2014/main" pred="{362BE58D-0941-457E-85AF-1840D7B798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xfrm>
          <a:off x="0" y="98613537"/>
          <a:ext cx="1126532" cy="1208463"/>
        </a:xfrm>
        <a:prstGeom prst="rect">
          <a:avLst/>
        </a:prstGeom>
      </xdr:spPr>
    </xdr:pic>
    <xdr:clientData/>
  </xdr:twoCellAnchor>
  <xdr:twoCellAnchor editAs="oneCell">
    <xdr:from>
      <xdr:col>0</xdr:col>
      <xdr:colOff>99060</xdr:colOff>
      <xdr:row>21</xdr:row>
      <xdr:rowOff>861060</xdr:rowOff>
    </xdr:from>
    <xdr:to>
      <xdr:col>0</xdr:col>
      <xdr:colOff>967740</xdr:colOff>
      <xdr:row>23</xdr:row>
      <xdr:rowOff>5991</xdr:rowOff>
    </xdr:to>
    <xdr:pic>
      <xdr:nvPicPr>
        <xdr:cNvPr id="51" name="Picture 14">
          <a:extLst>
            <a:ext uri="{FF2B5EF4-FFF2-40B4-BE49-F238E27FC236}">
              <a16:creationId xmlns:a16="http://schemas.microsoft.com/office/drawing/2014/main" id="{594039DE-4A3C-4E7C-A483-C545D92EB7B6}"/>
            </a:ext>
            <a:ext uri="{147F2762-F138-4A5C-976F-8EAC2B608ADB}">
              <a16:predDERef xmlns:a16="http://schemas.microsoft.com/office/drawing/2014/main" pred="{EF194C57-4B37-49D1-A8AE-1FCA77A82C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/>
        <a:stretch>
          <a:fillRect/>
        </a:stretch>
      </xdr:blipFill>
      <xdr:spPr>
        <a:xfrm>
          <a:off x="99060" y="99822000"/>
          <a:ext cx="868680" cy="930914"/>
        </a:xfrm>
        <a:prstGeom prst="rect">
          <a:avLst/>
        </a:prstGeom>
      </xdr:spPr>
    </xdr:pic>
    <xdr:clientData/>
  </xdr:twoCellAnchor>
  <xdr:twoCellAnchor editAs="oneCell">
    <xdr:from>
      <xdr:col>0</xdr:col>
      <xdr:colOff>171450</xdr:colOff>
      <xdr:row>29</xdr:row>
      <xdr:rowOff>0</xdr:rowOff>
    </xdr:from>
    <xdr:to>
      <xdr:col>0</xdr:col>
      <xdr:colOff>847725</xdr:colOff>
      <xdr:row>29</xdr:row>
      <xdr:rowOff>721995</xdr:rowOff>
    </xdr:to>
    <xdr:pic>
      <xdr:nvPicPr>
        <xdr:cNvPr id="52" name="Picture 23">
          <a:extLst>
            <a:ext uri="{FF2B5EF4-FFF2-40B4-BE49-F238E27FC236}">
              <a16:creationId xmlns:a16="http://schemas.microsoft.com/office/drawing/2014/main" id="{C350C96A-F752-4634-AC85-F4F4ED28EEFD}"/>
            </a:ext>
            <a:ext uri="{147F2762-F138-4A5C-976F-8EAC2B608ADB}">
              <a16:predDERef xmlns:a16="http://schemas.microsoft.com/office/drawing/2014/main" pred="{594039DE-4A3C-4E7C-A483-C545D92EB7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xfrm>
          <a:off x="171450" y="25688925"/>
          <a:ext cx="676275" cy="721995"/>
        </a:xfrm>
        <a:prstGeom prst="rect">
          <a:avLst/>
        </a:prstGeom>
      </xdr:spPr>
    </xdr:pic>
    <xdr:clientData/>
  </xdr:twoCellAnchor>
  <xdr:twoCellAnchor editAs="oneCell">
    <xdr:from>
      <xdr:col>0</xdr:col>
      <xdr:colOff>171450</xdr:colOff>
      <xdr:row>30</xdr:row>
      <xdr:rowOff>19050</xdr:rowOff>
    </xdr:from>
    <xdr:to>
      <xdr:col>0</xdr:col>
      <xdr:colOff>828675</xdr:colOff>
      <xdr:row>30</xdr:row>
      <xdr:rowOff>721995</xdr:rowOff>
    </xdr:to>
    <xdr:pic>
      <xdr:nvPicPr>
        <xdr:cNvPr id="54" name="Picture 25">
          <a:extLst>
            <a:ext uri="{FF2B5EF4-FFF2-40B4-BE49-F238E27FC236}">
              <a16:creationId xmlns:a16="http://schemas.microsoft.com/office/drawing/2014/main" id="{ED9512ED-A892-4DBD-A3DD-B23F4A60E27B}"/>
            </a:ext>
            <a:ext uri="{147F2762-F138-4A5C-976F-8EAC2B608ADB}">
              <a16:predDERef xmlns:a16="http://schemas.microsoft.com/office/drawing/2014/main" pred="{C350C96A-F752-4634-AC85-F4F4ED28EE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"/>
        <a:stretch>
          <a:fillRect/>
        </a:stretch>
      </xdr:blipFill>
      <xdr:spPr>
        <a:xfrm>
          <a:off x="171450" y="26593800"/>
          <a:ext cx="657225" cy="702945"/>
        </a:xfrm>
        <a:prstGeom prst="rect">
          <a:avLst/>
        </a:prstGeom>
      </xdr:spPr>
    </xdr:pic>
    <xdr:clientData/>
  </xdr:twoCellAnchor>
  <xdr:twoCellAnchor editAs="oneCell">
    <xdr:from>
      <xdr:col>0</xdr:col>
      <xdr:colOff>161925</xdr:colOff>
      <xdr:row>31</xdr:row>
      <xdr:rowOff>0</xdr:rowOff>
    </xdr:from>
    <xdr:to>
      <xdr:col>0</xdr:col>
      <xdr:colOff>819150</xdr:colOff>
      <xdr:row>31</xdr:row>
      <xdr:rowOff>702945</xdr:rowOff>
    </xdr:to>
    <xdr:pic>
      <xdr:nvPicPr>
        <xdr:cNvPr id="55" name="Picture 26">
          <a:extLst>
            <a:ext uri="{FF2B5EF4-FFF2-40B4-BE49-F238E27FC236}">
              <a16:creationId xmlns:a16="http://schemas.microsoft.com/office/drawing/2014/main" id="{4571AF5B-2481-4CD4-A4AB-0F1FF945FBD3}"/>
            </a:ext>
            <a:ext uri="{147F2762-F138-4A5C-976F-8EAC2B608ADB}">
              <a16:predDERef xmlns:a16="http://schemas.microsoft.com/office/drawing/2014/main" pred="{ED9512ED-A892-4DBD-A3DD-B23F4A60E2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/>
        <a:stretch>
          <a:fillRect/>
        </a:stretch>
      </xdr:blipFill>
      <xdr:spPr>
        <a:xfrm>
          <a:off x="161925" y="27460575"/>
          <a:ext cx="657225" cy="70294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87</xdr:row>
      <xdr:rowOff>720402</xdr:rowOff>
    </xdr:from>
    <xdr:to>
      <xdr:col>0</xdr:col>
      <xdr:colOff>1078020</xdr:colOff>
      <xdr:row>89</xdr:row>
      <xdr:rowOff>88538</xdr:rowOff>
    </xdr:to>
    <xdr:pic>
      <xdr:nvPicPr>
        <xdr:cNvPr id="57" name="Picture 27">
          <a:extLst>
            <a:ext uri="{FF2B5EF4-FFF2-40B4-BE49-F238E27FC236}">
              <a16:creationId xmlns:a16="http://schemas.microsoft.com/office/drawing/2014/main" id="{DDDEEA49-9B99-45E9-AB77-EA00B3571B77}"/>
            </a:ext>
            <a:ext uri="{147F2762-F138-4A5C-976F-8EAC2B608ADB}">
              <a16:predDERef xmlns:a16="http://schemas.microsoft.com/office/drawing/2014/main" pred="{4571AF5B-2481-4CD4-A4AB-0F1FF945FB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"/>
        <a:stretch>
          <a:fillRect/>
        </a:stretch>
      </xdr:blipFill>
      <xdr:spPr>
        <a:xfrm>
          <a:off x="0" y="77583342"/>
          <a:ext cx="1078020" cy="1154118"/>
        </a:xfrm>
        <a:prstGeom prst="rect">
          <a:avLst/>
        </a:prstGeom>
      </xdr:spPr>
    </xdr:pic>
    <xdr:clientData/>
  </xdr:twoCellAnchor>
  <xdr:twoCellAnchor editAs="oneCell">
    <xdr:from>
      <xdr:col>0</xdr:col>
      <xdr:colOff>99060</xdr:colOff>
      <xdr:row>82</xdr:row>
      <xdr:rowOff>22859</xdr:rowOff>
    </xdr:from>
    <xdr:to>
      <xdr:col>0</xdr:col>
      <xdr:colOff>914400</xdr:colOff>
      <xdr:row>83</xdr:row>
      <xdr:rowOff>6358</xdr:rowOff>
    </xdr:to>
    <xdr:pic>
      <xdr:nvPicPr>
        <xdr:cNvPr id="61" name="Picture 28">
          <a:extLst>
            <a:ext uri="{FF2B5EF4-FFF2-40B4-BE49-F238E27FC236}">
              <a16:creationId xmlns:a16="http://schemas.microsoft.com/office/drawing/2014/main" id="{1607C37A-EA3F-4A16-8E73-65EB083D9130}"/>
            </a:ext>
            <a:ext uri="{147F2762-F138-4A5C-976F-8EAC2B608ADB}">
              <a16:predDERef xmlns:a16="http://schemas.microsoft.com/office/drawing/2014/main" pred="{4CFBAA44-3E6A-4759-B485-8DFB21A3E2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xfrm>
          <a:off x="99060" y="72466199"/>
          <a:ext cx="815340" cy="876491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86</xdr:row>
      <xdr:rowOff>0</xdr:rowOff>
    </xdr:from>
    <xdr:to>
      <xdr:col>0</xdr:col>
      <xdr:colOff>992505</xdr:colOff>
      <xdr:row>87</xdr:row>
      <xdr:rowOff>119581</xdr:rowOff>
    </xdr:to>
    <xdr:pic>
      <xdr:nvPicPr>
        <xdr:cNvPr id="80" name="Picture 29">
          <a:extLst>
            <a:ext uri="{FF2B5EF4-FFF2-40B4-BE49-F238E27FC236}">
              <a16:creationId xmlns:a16="http://schemas.microsoft.com/office/drawing/2014/main" id="{61EB622B-A259-4FAC-8D73-70F2F8A36AA2}"/>
            </a:ext>
            <a:ext uri="{147F2762-F138-4A5C-976F-8EAC2B608ADB}">
              <a16:predDERef xmlns:a16="http://schemas.microsoft.com/office/drawing/2014/main" pred="{1607C37A-EA3F-4A16-8E73-65EB083D91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/>
        <a:stretch>
          <a:fillRect/>
        </a:stretch>
      </xdr:blipFill>
      <xdr:spPr>
        <a:xfrm>
          <a:off x="47625" y="76180950"/>
          <a:ext cx="944880" cy="1005406"/>
        </a:xfrm>
        <a:prstGeom prst="rect">
          <a:avLst/>
        </a:prstGeom>
      </xdr:spPr>
    </xdr:pic>
    <xdr:clientData/>
  </xdr:twoCellAnchor>
  <xdr:twoCellAnchor editAs="oneCell">
    <xdr:from>
      <xdr:col>0</xdr:col>
      <xdr:colOff>87721</xdr:colOff>
      <xdr:row>89</xdr:row>
      <xdr:rowOff>832695</xdr:rowOff>
    </xdr:from>
    <xdr:to>
      <xdr:col>0</xdr:col>
      <xdr:colOff>971641</xdr:colOff>
      <xdr:row>91</xdr:row>
      <xdr:rowOff>2085</xdr:rowOff>
    </xdr:to>
    <xdr:pic>
      <xdr:nvPicPr>
        <xdr:cNvPr id="81" name="Picture 30">
          <a:extLst>
            <a:ext uri="{FF2B5EF4-FFF2-40B4-BE49-F238E27FC236}">
              <a16:creationId xmlns:a16="http://schemas.microsoft.com/office/drawing/2014/main" id="{0F0D53AF-8180-43D4-9931-B860DAB164D0}"/>
            </a:ext>
            <a:ext uri="{147F2762-F138-4A5C-976F-8EAC2B608ADB}">
              <a16:predDERef xmlns:a16="http://schemas.microsoft.com/office/drawing/2014/main" pred="{1607C37A-EA3F-4A16-8E73-65EB083D91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"/>
        <a:stretch>
          <a:fillRect/>
        </a:stretch>
      </xdr:blipFill>
      <xdr:spPr>
        <a:xfrm>
          <a:off x="87721" y="79953695"/>
          <a:ext cx="883920" cy="947390"/>
        </a:xfrm>
        <a:prstGeom prst="rect">
          <a:avLst/>
        </a:prstGeom>
      </xdr:spPr>
    </xdr:pic>
    <xdr:clientData/>
  </xdr:twoCellAnchor>
  <xdr:twoCellAnchor editAs="oneCell">
    <xdr:from>
      <xdr:col>0</xdr:col>
      <xdr:colOff>167640</xdr:colOff>
      <xdr:row>93</xdr:row>
      <xdr:rowOff>876300</xdr:rowOff>
    </xdr:from>
    <xdr:to>
      <xdr:col>0</xdr:col>
      <xdr:colOff>949804</xdr:colOff>
      <xdr:row>94</xdr:row>
      <xdr:rowOff>821508</xdr:rowOff>
    </xdr:to>
    <xdr:pic>
      <xdr:nvPicPr>
        <xdr:cNvPr id="82" name="Picture 31">
          <a:extLst>
            <a:ext uri="{FF2B5EF4-FFF2-40B4-BE49-F238E27FC236}">
              <a16:creationId xmlns:a16="http://schemas.microsoft.com/office/drawing/2014/main" id="{DB5A7D44-DDDF-412B-B902-FD08E7E0EB60}"/>
            </a:ext>
            <a:ext uri="{147F2762-F138-4A5C-976F-8EAC2B608ADB}">
              <a16:predDERef xmlns:a16="http://schemas.microsoft.com/office/drawing/2014/main" pred="{1607C37A-EA3F-4A16-8E73-65EB083D91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"/>
        <a:stretch>
          <a:fillRect/>
        </a:stretch>
      </xdr:blipFill>
      <xdr:spPr>
        <a:xfrm>
          <a:off x="167640" y="83042760"/>
          <a:ext cx="782164" cy="8382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88</xdr:row>
      <xdr:rowOff>679772</xdr:rowOff>
    </xdr:from>
    <xdr:to>
      <xdr:col>1</xdr:col>
      <xdr:colOff>451</xdr:colOff>
      <xdr:row>90</xdr:row>
      <xdr:rowOff>88537</xdr:rowOff>
    </xdr:to>
    <xdr:pic>
      <xdr:nvPicPr>
        <xdr:cNvPr id="84" name="Picture 32">
          <a:extLst>
            <a:ext uri="{FF2B5EF4-FFF2-40B4-BE49-F238E27FC236}">
              <a16:creationId xmlns:a16="http://schemas.microsoft.com/office/drawing/2014/main" id="{DEC6B130-8650-4C7A-BC12-9FB312BFF76C}"/>
            </a:ext>
            <a:ext uri="{147F2762-F138-4A5C-976F-8EAC2B608ADB}">
              <a16:predDERef xmlns:a16="http://schemas.microsoft.com/office/drawing/2014/main" pred="{DB5A7D44-DDDF-412B-B902-FD08E7E0EB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"/>
        <a:stretch>
          <a:fillRect/>
        </a:stretch>
      </xdr:blipFill>
      <xdr:spPr>
        <a:xfrm>
          <a:off x="0" y="78911772"/>
          <a:ext cx="1254576" cy="1186765"/>
        </a:xfrm>
        <a:prstGeom prst="rect">
          <a:avLst/>
        </a:prstGeom>
      </xdr:spPr>
    </xdr:pic>
    <xdr:clientData/>
  </xdr:twoCellAnchor>
  <xdr:twoCellAnchor editAs="oneCell">
    <xdr:from>
      <xdr:col>0</xdr:col>
      <xdr:colOff>53340</xdr:colOff>
      <xdr:row>82</xdr:row>
      <xdr:rowOff>876299</xdr:rowOff>
    </xdr:from>
    <xdr:to>
      <xdr:col>0</xdr:col>
      <xdr:colOff>914400</xdr:colOff>
      <xdr:row>84</xdr:row>
      <xdr:rowOff>13999</xdr:rowOff>
    </xdr:to>
    <xdr:pic>
      <xdr:nvPicPr>
        <xdr:cNvPr id="86" name="Picture 33">
          <a:extLst>
            <a:ext uri="{FF2B5EF4-FFF2-40B4-BE49-F238E27FC236}">
              <a16:creationId xmlns:a16="http://schemas.microsoft.com/office/drawing/2014/main" id="{D9E326C2-F0CA-4A92-9698-F0F5E64B489E}"/>
            </a:ext>
            <a:ext uri="{147F2762-F138-4A5C-976F-8EAC2B608ADB}">
              <a16:predDERef xmlns:a16="http://schemas.microsoft.com/office/drawing/2014/main" pred="{4E44604C-801F-4C4C-9411-08BEC4C086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"/>
        <a:stretch>
          <a:fillRect/>
        </a:stretch>
      </xdr:blipFill>
      <xdr:spPr>
        <a:xfrm>
          <a:off x="53340" y="73319639"/>
          <a:ext cx="861060" cy="92368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85</xdr:row>
      <xdr:rowOff>0</xdr:rowOff>
    </xdr:from>
    <xdr:to>
      <xdr:col>0</xdr:col>
      <xdr:colOff>1031035</xdr:colOff>
      <xdr:row>86</xdr:row>
      <xdr:rowOff>211909</xdr:rowOff>
    </xdr:to>
    <xdr:pic>
      <xdr:nvPicPr>
        <xdr:cNvPr id="88" name="Picture 34">
          <a:extLst>
            <a:ext uri="{FF2B5EF4-FFF2-40B4-BE49-F238E27FC236}">
              <a16:creationId xmlns:a16="http://schemas.microsoft.com/office/drawing/2014/main" id="{8A1E7FF6-EAF1-4A4F-9ABC-8431B205AE7A}"/>
            </a:ext>
            <a:ext uri="{147F2762-F138-4A5C-976F-8EAC2B608ADB}">
              <a16:predDERef xmlns:a16="http://schemas.microsoft.com/office/drawing/2014/main" pred="{7145DC2A-F9C4-48A9-852A-22BF5F6537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"/>
        <a:stretch>
          <a:fillRect/>
        </a:stretch>
      </xdr:blipFill>
      <xdr:spPr>
        <a:xfrm>
          <a:off x="0" y="75095100"/>
          <a:ext cx="1031035" cy="1104900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</xdr:colOff>
      <xdr:row>87</xdr:row>
      <xdr:rowOff>0</xdr:rowOff>
    </xdr:from>
    <xdr:to>
      <xdr:col>0</xdr:col>
      <xdr:colOff>954599</xdr:colOff>
      <xdr:row>88</xdr:row>
      <xdr:rowOff>59509</xdr:rowOff>
    </xdr:to>
    <xdr:pic>
      <xdr:nvPicPr>
        <xdr:cNvPr id="90" name="Picture 35">
          <a:extLst>
            <a:ext uri="{FF2B5EF4-FFF2-40B4-BE49-F238E27FC236}">
              <a16:creationId xmlns:a16="http://schemas.microsoft.com/office/drawing/2014/main" id="{955C9E67-3324-415A-8B2D-7804B6F13805}"/>
            </a:ext>
            <a:ext uri="{147F2762-F138-4A5C-976F-8EAC2B608ADB}">
              <a16:predDERef xmlns:a16="http://schemas.microsoft.com/office/drawing/2014/main" pred="{8A1E7FF6-EAF1-4A4F-9ABC-8431B205AE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xfrm>
          <a:off x="66675" y="77066775"/>
          <a:ext cx="887924" cy="945334"/>
        </a:xfrm>
        <a:prstGeom prst="rect">
          <a:avLst/>
        </a:prstGeom>
      </xdr:spPr>
    </xdr:pic>
    <xdr:clientData/>
  </xdr:twoCellAnchor>
  <xdr:twoCellAnchor editAs="oneCell">
    <xdr:from>
      <xdr:col>0</xdr:col>
      <xdr:colOff>121920</xdr:colOff>
      <xdr:row>90</xdr:row>
      <xdr:rowOff>816795</xdr:rowOff>
    </xdr:from>
    <xdr:to>
      <xdr:col>0</xdr:col>
      <xdr:colOff>952500</xdr:colOff>
      <xdr:row>91</xdr:row>
      <xdr:rowOff>813889</xdr:rowOff>
    </xdr:to>
    <xdr:pic>
      <xdr:nvPicPr>
        <xdr:cNvPr id="92" name="Picture 36">
          <a:extLst>
            <a:ext uri="{FF2B5EF4-FFF2-40B4-BE49-F238E27FC236}">
              <a16:creationId xmlns:a16="http://schemas.microsoft.com/office/drawing/2014/main" id="{34CBB647-5288-43B3-930C-CED9ECD6677C}"/>
            </a:ext>
            <a:ext uri="{147F2762-F138-4A5C-976F-8EAC2B608ADB}">
              <a16:predDERef xmlns:a16="http://schemas.microsoft.com/office/drawing/2014/main" pred="{2FCECAB1-EC07-4F2B-92A7-CF6C9F5BD5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7"/>
        <a:stretch>
          <a:fillRect/>
        </a:stretch>
      </xdr:blipFill>
      <xdr:spPr>
        <a:xfrm>
          <a:off x="121920" y="80331495"/>
          <a:ext cx="830580" cy="890085"/>
        </a:xfrm>
        <a:prstGeom prst="rect">
          <a:avLst/>
        </a:prstGeom>
      </xdr:spPr>
    </xdr:pic>
    <xdr:clientData/>
  </xdr:twoCellAnchor>
  <xdr:twoCellAnchor editAs="oneCell">
    <xdr:from>
      <xdr:col>0</xdr:col>
      <xdr:colOff>152400</xdr:colOff>
      <xdr:row>92</xdr:row>
      <xdr:rowOff>868680</xdr:rowOff>
    </xdr:from>
    <xdr:to>
      <xdr:col>0</xdr:col>
      <xdr:colOff>969290</xdr:colOff>
      <xdr:row>93</xdr:row>
      <xdr:rowOff>851989</xdr:rowOff>
    </xdr:to>
    <xdr:pic>
      <xdr:nvPicPr>
        <xdr:cNvPr id="94" name="Picture 38">
          <a:extLst>
            <a:ext uri="{FF2B5EF4-FFF2-40B4-BE49-F238E27FC236}">
              <a16:creationId xmlns:a16="http://schemas.microsoft.com/office/drawing/2014/main" id="{F56C853C-3A92-41EE-B2A4-ED015FB590E4}"/>
            </a:ext>
            <a:ext uri="{147F2762-F138-4A5C-976F-8EAC2B608ADB}">
              <a16:predDERef xmlns:a16="http://schemas.microsoft.com/office/drawing/2014/main" pred="{34CBB647-5288-43B3-930C-CED9ECD667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8"/>
        <a:stretch>
          <a:fillRect/>
        </a:stretch>
      </xdr:blipFill>
      <xdr:spPr>
        <a:xfrm>
          <a:off x="152400" y="82151220"/>
          <a:ext cx="816890" cy="876300"/>
        </a:xfrm>
        <a:prstGeom prst="rect">
          <a:avLst/>
        </a:prstGeom>
      </xdr:spPr>
    </xdr:pic>
    <xdr:clientData/>
  </xdr:twoCellAnchor>
  <xdr:twoCellAnchor editAs="oneCell">
    <xdr:from>
      <xdr:col>0</xdr:col>
      <xdr:colOff>158115</xdr:colOff>
      <xdr:row>95</xdr:row>
      <xdr:rowOff>0</xdr:rowOff>
    </xdr:from>
    <xdr:to>
      <xdr:col>0</xdr:col>
      <xdr:colOff>961597</xdr:colOff>
      <xdr:row>95</xdr:row>
      <xdr:rowOff>822960</xdr:rowOff>
    </xdr:to>
    <xdr:pic>
      <xdr:nvPicPr>
        <xdr:cNvPr id="96" name="Picture 39">
          <a:extLst>
            <a:ext uri="{FF2B5EF4-FFF2-40B4-BE49-F238E27FC236}">
              <a16:creationId xmlns:a16="http://schemas.microsoft.com/office/drawing/2014/main" id="{F79BBD1B-2FA2-436E-BEA5-6B8A66BB0237}"/>
            </a:ext>
            <a:ext uri="{147F2762-F138-4A5C-976F-8EAC2B608ADB}">
              <a16:predDERef xmlns:a16="http://schemas.microsoft.com/office/drawing/2014/main" pred="{F56C853C-3A92-41EE-B2A4-ED015FB590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9"/>
        <a:stretch>
          <a:fillRect/>
        </a:stretch>
      </xdr:blipFill>
      <xdr:spPr>
        <a:xfrm>
          <a:off x="158115" y="84153375"/>
          <a:ext cx="803482" cy="822960"/>
        </a:xfrm>
        <a:prstGeom prst="rect">
          <a:avLst/>
        </a:prstGeom>
      </xdr:spPr>
    </xdr:pic>
    <xdr:clientData/>
  </xdr:twoCellAnchor>
  <xdr:twoCellAnchor editAs="oneCell">
    <xdr:from>
      <xdr:col>0</xdr:col>
      <xdr:colOff>-57150</xdr:colOff>
      <xdr:row>19</xdr:row>
      <xdr:rowOff>411480</xdr:rowOff>
    </xdr:from>
    <xdr:to>
      <xdr:col>1</xdr:col>
      <xdr:colOff>58870</xdr:colOff>
      <xdr:row>20</xdr:row>
      <xdr:rowOff>794452</xdr:rowOff>
    </xdr:to>
    <xdr:pic>
      <xdr:nvPicPr>
        <xdr:cNvPr id="98" name="Picture 8">
          <a:extLst>
            <a:ext uri="{FF2B5EF4-FFF2-40B4-BE49-F238E27FC236}">
              <a16:creationId xmlns:a16="http://schemas.microsoft.com/office/drawing/2014/main" id="{2E550845-093A-4857-A576-2FAFF98BC25B}"/>
            </a:ext>
            <a:ext uri="{147F2762-F138-4A5C-976F-8EAC2B608ADB}">
              <a16:predDERef xmlns:a16="http://schemas.microsoft.com/office/drawing/2014/main" pred="{F79BBD1B-2FA2-436E-BEA5-6B8A66BB02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"/>
        <a:stretch>
          <a:fillRect/>
        </a:stretch>
      </xdr:blipFill>
      <xdr:spPr>
        <a:xfrm>
          <a:off x="-57150" y="17242155"/>
          <a:ext cx="1220920" cy="1268797"/>
        </a:xfrm>
        <a:prstGeom prst="rect">
          <a:avLst/>
        </a:prstGeom>
      </xdr:spPr>
    </xdr:pic>
    <xdr:clientData/>
  </xdr:twoCellAnchor>
  <xdr:twoCellAnchor editAs="oneCell">
    <xdr:from>
      <xdr:col>0</xdr:col>
      <xdr:colOff>-28575</xdr:colOff>
      <xdr:row>27</xdr:row>
      <xdr:rowOff>749217</xdr:rowOff>
    </xdr:from>
    <xdr:to>
      <xdr:col>0</xdr:col>
      <xdr:colOff>1061509</xdr:colOff>
      <xdr:row>29</xdr:row>
      <xdr:rowOff>50437</xdr:rowOff>
    </xdr:to>
    <xdr:pic>
      <xdr:nvPicPr>
        <xdr:cNvPr id="100" name="Picture 24">
          <a:extLst>
            <a:ext uri="{FF2B5EF4-FFF2-40B4-BE49-F238E27FC236}">
              <a16:creationId xmlns:a16="http://schemas.microsoft.com/office/drawing/2014/main" id="{FBE992CF-39A9-480E-9E5A-EE3E766DAE71}"/>
            </a:ext>
            <a:ext uri="{147F2762-F138-4A5C-976F-8EAC2B608ADB}">
              <a16:predDERef xmlns:a16="http://schemas.microsoft.com/office/drawing/2014/main" pred="{2E550845-093A-4857-A576-2FAFF98BC2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"/>
        <a:stretch>
          <a:fillRect/>
        </a:stretch>
      </xdr:blipFill>
      <xdr:spPr>
        <a:xfrm>
          <a:off x="-28575" y="24666492"/>
          <a:ext cx="1090084" cy="1072870"/>
        </a:xfrm>
        <a:prstGeom prst="rect">
          <a:avLst/>
        </a:prstGeom>
      </xdr:spPr>
    </xdr:pic>
    <xdr:clientData/>
  </xdr:twoCellAnchor>
  <xdr:twoCellAnchor editAs="oneCell">
    <xdr:from>
      <xdr:col>0</xdr:col>
      <xdr:colOff>508000</xdr:colOff>
      <xdr:row>92</xdr:row>
      <xdr:rowOff>111125</xdr:rowOff>
    </xdr:from>
    <xdr:to>
      <xdr:col>0</xdr:col>
      <xdr:colOff>584200</xdr:colOff>
      <xdr:row>92</xdr:row>
      <xdr:rowOff>809625</xdr:rowOff>
    </xdr:to>
    <xdr:pic>
      <xdr:nvPicPr>
        <xdr:cNvPr id="53" name="Picture 52">
          <a:extLst>
            <a:ext uri="{FF2B5EF4-FFF2-40B4-BE49-F238E27FC236}">
              <a16:creationId xmlns:a16="http://schemas.microsoft.com/office/drawing/2014/main" id="{7ADAA154-0797-6109-1404-EC3D59D4D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000" y="81899125"/>
          <a:ext cx="76200" cy="698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2" Type="http://schemas.openxmlformats.org/officeDocument/2006/relationships/image" Target="../media/image20.png"/><Relationship Id="rId1" Type="http://schemas.openxmlformats.org/officeDocument/2006/relationships/image" Target="../media/image10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2">
  <rv s="0">
    <v>0</v>
    <v>5</v>
  </rv>
  <rv s="0">
    <v>1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</richValueRel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0DD943D-F408-4AEF-A839-9DE68CAAF19B}" name="Tabel1" displayName="Tabel1" ref="A1:AM152" totalsRowShown="0" headerRowDxfId="79" dataDxfId="78">
  <autoFilter ref="A1:AM152" xr:uid="{70DD943D-F408-4AEF-A839-9DE68CAAF19B}"/>
  <sortState xmlns:xlrd2="http://schemas.microsoft.com/office/spreadsheetml/2017/richdata2" ref="A2:AM131">
    <sortCondition ref="A1:A131"/>
  </sortState>
  <tableColumns count="39">
    <tableColumn id="1" xr3:uid="{C1E65C4F-A38C-48A8-BCFB-C6B643E99DD8}" name="Product Name" dataDxfId="77"/>
    <tableColumn id="48" xr3:uid="{4030EA79-61A9-409D-AB61-988E694F63B8}" name="Launch" dataDxfId="76"/>
    <tableColumn id="46" xr3:uid="{13AC0BE2-19AC-4A81-A495-5972DCD03738}" name="Product Variant Name"/>
    <tableColumn id="2" xr3:uid="{C9A1EDAA-2E08-465B-9BE4-4853B98BD96D}" name="Product no." dataDxfId="75"/>
    <tableColumn id="3" xr3:uid="{20B8F81F-CB21-49C6-B51E-229D91B69BFD}" name="EAN" dataDxfId="74"/>
    <tableColumn id="4" xr3:uid="{98E04CB3-48A7-46B0-8AC5-86A64576937B}" name="Designer" dataDxfId="73"/>
    <tableColumn id="5" xr3:uid="{198A5FDB-E2C8-42C9-99D3-677EA6E1433C}" name="Material" dataDxfId="72"/>
    <tableColumn id="6" xr3:uid="{FA126DAB-0E31-436E-A24E-96046C4C5FD9}" name="Colour" dataDxfId="71"/>
    <tableColumn id="7" xr3:uid="{F7668B48-95C6-4C07-B5B7-987A66F89303}" name="Cord" dataDxfId="70"/>
    <tableColumn id="8" xr3:uid="{DA2D1A3C-8686-4407-8573-7FE8A4AC1D5A}" name="Canopy" dataDxfId="69"/>
    <tableColumn id="9" xr3:uid="{CE0164E7-FB9C-4BAA-869B-BCB22A86B2EF}" name="Socket" dataDxfId="68"/>
    <tableColumn id="10" xr3:uid="{5499AD43-8D6B-43F6-8945-8DBBCDFF9107}" name="Max wattage" dataDxfId="67"/>
    <tableColumn id="11" xr3:uid="{FA36AFDA-978B-4E28-BE9B-99B7D14DD51D}" name="Switch" dataDxfId="66"/>
    <tableColumn id="12" xr3:uid="{CA1E9D01-FEE6-4799-AAAA-45FED7F026A9}" name="Rec. light source" dataDxfId="65"/>
    <tableColumn id="13" xr3:uid="{46965FCB-956A-42D1-86B6-76C68567BB2E}" name="Type of light" dataDxfId="64"/>
    <tableColumn id="14" xr3:uid="{68DF22D5-4B32-4110-8A45-C317AB702D9E}" name="Shade " dataDxfId="63"/>
    <tableColumn id="15" xr3:uid="{EC983B05-6F58-4B5B-BE83-CEFDE6F5CAC7}" name="Width" dataDxfId="62"/>
    <tableColumn id="16" xr3:uid="{4DD3B8DD-B569-4A98-AF44-83B7E7AD0DDC}" name="Length (depth)" dataDxfId="61"/>
    <tableColumn id="17" xr3:uid="{9AC0675A-0C80-456E-B58A-3961497C8976}" name="Height" dataDxfId="60"/>
    <tableColumn id="18" xr3:uid="{44A7117E-781F-4FC2-A299-28B9658AE0BC}" name="Weight" dataDxfId="59"/>
    <tableColumn id="24" xr3:uid="{23846DE8-DDBA-4B60-AB48-A83E7E01D1E8}" name="Inside support" dataDxfId="58"/>
    <tableColumn id="25" xr3:uid="{49FDCCF1-A99F-44B2-B1A7-4EC571FDEE03}" name="Packaging Length" dataDxfId="57"/>
    <tableColumn id="26" xr3:uid="{9FEE0587-8313-4E75-B05F-4D04B5EABDD9}" name="Packaging Width" dataDxfId="56"/>
    <tableColumn id="27" xr3:uid="{BE39F8D7-90DF-4CAD-BC09-8FC507849CE9}" name="Packaging Height" dataDxfId="55"/>
    <tableColumn id="28" xr3:uid="{279697F7-850C-4C4F-AB9E-E570BC800C5C}" name="Packaging CBM" dataDxfId="54"/>
    <tableColumn id="29" xr3:uid="{ECE439BD-9C21-429F-A003-D2FC7793EF67}" name="GW" dataDxfId="53"/>
    <tableColumn id="30" xr3:uid="{660ABD1B-CE64-47C3-A295-93D821CAB52C}" name="Tare" dataDxfId="52"/>
    <tableColumn id="31" xr3:uid="{E74B9986-7346-4E3C-8624-79D174527A68}" name="HS code" dataDxfId="51"/>
    <tableColumn id="32" xr3:uid="{70F86F04-930B-4D51-AC89-385B9B3498FB}" name="Country of origin" dataDxfId="50"/>
    <tableColumn id="39" xr3:uid="{3B1CE8CA-20A7-4F23-B944-1E09A81BA658}" name="DKK RRP excl. 25% VAT" dataDxfId="49"/>
    <tableColumn id="40" xr3:uid="{D29753B9-062E-4044-9EB2-1F0E9291FEF0}" name="DKK RRP incl. 25% VAT" dataDxfId="48"/>
    <tableColumn id="19" xr3:uid="{641D6A47-761D-4749-918B-85AE9F789940}" name="SEK RRP excl. 25% VAT" dataDxfId="47"/>
    <tableColumn id="41" xr3:uid="{5957E745-BE8E-417C-86D8-CD1EE8712330}" name="SEK RRP incl. 25% VAT" dataDxfId="46"/>
    <tableColumn id="20" xr3:uid="{DC9222D7-0E83-4106-8F68-FA25D85E867C}" name="NOK RRP excl. 25% VAT" dataDxfId="45"/>
    <tableColumn id="42" xr3:uid="{2C7C01CC-F95D-4CCD-8BFF-F62545F0FD32}" name="NOK RRP incl. 25% VAT" dataDxfId="44"/>
    <tableColumn id="43" xr3:uid="{CB0F4AB7-3E01-4FA1-9DCF-0CA00141FC0B}" name="EUR RRP excl. 20% VAT" dataDxfId="43"/>
    <tableColumn id="44" xr3:uid="{6572AFBB-7521-44B5-A19E-2C551FDD2743}" name="EUR RRP incl. 20% VAT" dataDxfId="42"/>
    <tableColumn id="47" xr3:uid="{D4268A84-36DD-4041-BC20-A680DC9948E9}" name="GBP RRP excl. 20% VAT" dataDxfId="41"/>
    <tableColumn id="45" xr3:uid="{054EAF27-B057-4074-AF1F-4D3C38541C55}" name="GBP RRP incl. 20% VAT2" dataDxfId="40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0845BCE-E28E-4DBF-927E-BE5B414816AE}" name="Tabel13" displayName="Tabel13" ref="A1:AM22" totalsRowShown="0" headerRowDxfId="39" dataDxfId="38">
  <autoFilter ref="A1:AM22" xr:uid="{70DD943D-F408-4AEF-A839-9DE68CAAF19B}"/>
  <tableColumns count="39">
    <tableColumn id="1" xr3:uid="{0699DE66-2D58-47BE-BC93-3C92326330C1}" name="Product Name" dataDxfId="37"/>
    <tableColumn id="48" xr3:uid="{72C3B1AF-9507-407C-8A4D-88B2E9ACDF75}" name="Launch" dataDxfId="36"/>
    <tableColumn id="46" xr3:uid="{322A47BE-AEE2-4CB4-B7F2-346369F7ED1C}" name="Product Variant Name"/>
    <tableColumn id="2" xr3:uid="{D115ECF5-6F0C-4096-89F2-8FD706DE65C1}" name="Product no." dataDxfId="35"/>
    <tableColumn id="3" xr3:uid="{5E5438DD-9900-42F7-94BB-EA3362D9D8D3}" name="EAN" dataDxfId="34"/>
    <tableColumn id="4" xr3:uid="{AFB8C826-4399-40A2-A5D4-2B3E0093F4CD}" name="Designer" dataDxfId="33"/>
    <tableColumn id="5" xr3:uid="{9D91637B-136E-4C51-92CE-92C527F2C857}" name="Material" dataDxfId="32"/>
    <tableColumn id="6" xr3:uid="{AFEDE81C-730F-4EEF-96C1-EB6420ECCAA5}" name="Colour" dataDxfId="31"/>
    <tableColumn id="7" xr3:uid="{A218F15E-6D07-487D-9ED8-83260445B0B3}" name="Cord" dataDxfId="30"/>
    <tableColumn id="8" xr3:uid="{566ECE68-6AB7-4C0C-BA3E-D36BFBD64F14}" name="Canopy" dataDxfId="29"/>
    <tableColumn id="9" xr3:uid="{38242D99-BBEC-42C3-B760-854025C2EF9C}" name="Socket" dataDxfId="28"/>
    <tableColumn id="10" xr3:uid="{DF21A084-1307-4CDB-9711-AF6AD9EF4A08}" name="Max wattage" dataDxfId="27"/>
    <tableColumn id="11" xr3:uid="{935E379E-D03F-4EDF-8B25-12FED876EB3C}" name="Switch" dataDxfId="26"/>
    <tableColumn id="12" xr3:uid="{124949BD-B85F-496B-B39C-F3F349BB950A}" name="Rec. light source" dataDxfId="25"/>
    <tableColumn id="13" xr3:uid="{DFC7CB63-D23B-4ACF-8E37-A8697630A1C6}" name="Type of light" dataDxfId="24"/>
    <tableColumn id="14" xr3:uid="{19F7A2C1-EFB1-42B9-82D0-3DDCB61941F1}" name="Shade " dataDxfId="23"/>
    <tableColumn id="15" xr3:uid="{745DCBFC-5290-4CFC-BB1C-52D94CD98272}" name="Width" dataDxfId="22"/>
    <tableColumn id="16" xr3:uid="{322F9186-1B01-4BF4-B8EA-F653BDAA5EAA}" name="Length (depth)" dataDxfId="21"/>
    <tableColumn id="17" xr3:uid="{ABF7D6DB-E893-4BF2-90E4-FD62190C7BCF}" name="Height" dataDxfId="20"/>
    <tableColumn id="18" xr3:uid="{0ADEBF99-5555-4907-AA56-4D0E7857F19C}" name="Weight" dataDxfId="19"/>
    <tableColumn id="24" xr3:uid="{285B67DF-C43A-4FAE-B65B-50469A91C292}" name="Inside support" dataDxfId="18"/>
    <tableColumn id="25" xr3:uid="{645BB747-3163-4DB9-A104-787ACAEEE898}" name="Packaging Length" dataDxfId="17"/>
    <tableColumn id="26" xr3:uid="{4AC69496-2EAC-42F0-92FC-4A0B689DD96B}" name="Packaging Width" dataDxfId="16"/>
    <tableColumn id="27" xr3:uid="{50B280A0-6EF2-4340-BDAB-2B2744772742}" name="Packaging Height" dataDxfId="15"/>
    <tableColumn id="28" xr3:uid="{8154D217-98E9-4E9A-88C5-8042154E8CB9}" name="Packaging CBM" dataDxfId="14"/>
    <tableColumn id="29" xr3:uid="{A10CE864-5526-4E4B-8466-B0BB20A3590D}" name="GW8" dataDxfId="13"/>
    <tableColumn id="30" xr3:uid="{7E412934-1AE2-4ECF-B0D2-9D04BFA51E72}" name="Tare" dataDxfId="12"/>
    <tableColumn id="31" xr3:uid="{EC8FAC19-97E4-4718-AC01-43C3EB636DD0}" name="HS code" dataDxfId="11"/>
    <tableColumn id="32" xr3:uid="{4222B617-20F2-4CBB-AF5E-0F645165EDA3}" name="Country of origin" dataDxfId="10"/>
    <tableColumn id="39" xr3:uid="{F0791D83-B549-4B72-86A3-F15A44DF0CCD}" name="DKK RRP excl. 25% VAT" dataDxfId="9"/>
    <tableColumn id="40" xr3:uid="{FC551239-0EBE-42BA-A2CF-DDCB31A0A525}" name="DKK RRP incl. 25% VAT" dataDxfId="8"/>
    <tableColumn id="19" xr3:uid="{8444C3FB-E81D-4521-BA55-A7EF50AA5A53}" name="SEK RRP excl. 25% VAT" dataDxfId="7"/>
    <tableColumn id="41" xr3:uid="{1E0F088D-6D78-420E-96C1-5B3C0C274A67}" name="SEK RRP incl. 25% VAT" dataDxfId="6"/>
    <tableColumn id="20" xr3:uid="{7D18A149-50BF-4157-9FED-705A79DF38AF}" name="NOK RRP excl. 25% VAT" dataDxfId="5"/>
    <tableColumn id="42" xr3:uid="{5F273136-5F8D-46C3-8539-F020E1605856}" name="NOK RRP incl. 25% VAT" dataDxfId="4"/>
    <tableColumn id="43" xr3:uid="{1CC0CB7B-5901-4AB0-BFBE-C2D649601DB0}" name="EUR RRP excl. 20% VAT" dataDxfId="3"/>
    <tableColumn id="44" xr3:uid="{1A14CCD7-2E29-4778-B991-AB3602535A53}" name="EUR RRP incl. 20% VAT" dataDxfId="2"/>
    <tableColumn id="47" xr3:uid="{D3BC5A90-B379-4E53-B8F0-BF5B67D765EC}" name="GBP RRP excl. 20% VAT" dataDxfId="1"/>
    <tableColumn id="45" xr3:uid="{D42A9E04-C36A-43DB-9AC2-6578FDF0290E}" name="GBP RRP incl. 20% VAT2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lighting.philips.dk/consumer/p/led-pare/8718699763336" TargetMode="External"/><Relationship Id="rId13" Type="http://schemas.openxmlformats.org/officeDocument/2006/relationships/hyperlink" Target="https://www.lighting.philips.dk/consumer/p/led-pare/8718699763336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https://www.lyskilderdirekte.dk/philips-corepro-ledcandle-e14-matt-6-5w-806lm-827-ekstra-varm-hvid-erstatter-60w-8719514347502" TargetMode="External"/><Relationship Id="rId7" Type="http://schemas.openxmlformats.org/officeDocument/2006/relationships/hyperlink" Target="https://www.lampegiganten.dk/g9-led-paere-1-7-w-170-lm-3-000-k.html?at_gd=53751C90738430B364136B0F4528358076C1A5CF&amp;et_uk=0a64b5fcc92946d39a6acf23c358a5e0&amp;et_gk=OGE5ZDBhNWE3ODI3NGMzNGIzMzZjZjFlM2RiNGFmNzklN0MxNy4xMC4yMDIzKzA2JTNBMjUlM0EyOA" TargetMode="External"/><Relationship Id="rId12" Type="http://schemas.openxmlformats.org/officeDocument/2006/relationships/hyperlink" Target="https://www.lighting.philips.dk/consumer/p/led-pare/8718699763336" TargetMode="External"/><Relationship Id="rId17" Type="http://schemas.openxmlformats.org/officeDocument/2006/relationships/hyperlink" Target="https://www.lampegiganten.dk/g9-led-paere-1-7-w-170-lm-3-000-k.html?at_gd=53751C90738430B364136B0F4528358076C1A5CF&amp;et_uk=0a64b5fcc92946d39a6acf23c358a5e0&amp;et_gk=OGE5ZDBhNWE3ODI3NGMzNGIzMzZjZjFlM2RiNGFmNzklN0MxNy4xMC4yMDIzKzA2JTNBMjUlM0EyOA" TargetMode="External"/><Relationship Id="rId2" Type="http://schemas.openxmlformats.org/officeDocument/2006/relationships/hyperlink" Target="https://www.lyskilderdirekte.dk/philips-corepro-ledcandle-e14-matt-6-5w-806lm-827-ekstra-varm-hvid-erstatter-60w-8719514347502" TargetMode="External"/><Relationship Id="rId16" Type="http://schemas.openxmlformats.org/officeDocument/2006/relationships/hyperlink" Target="https://www.lighting.philips.dk/consumer/p/led-kerte/8718699763398" TargetMode="External"/><Relationship Id="rId1" Type="http://schemas.openxmlformats.org/officeDocument/2006/relationships/hyperlink" Target="https://www.lighting.philips.dk/consumer/p/led-pare/8718699763336" TargetMode="External"/><Relationship Id="rId6" Type="http://schemas.openxmlformats.org/officeDocument/2006/relationships/hyperlink" Target="https://www.lighting.philips.dk/consumer/p/led-pare/8718699763336" TargetMode="External"/><Relationship Id="rId11" Type="http://schemas.openxmlformats.org/officeDocument/2006/relationships/hyperlink" Target="https://www.lampegiganten.dk/g9-led-paere-1-7-w-170-lm-3-000-k.html?at_gd=53751C90738430B364136B0F4528358076C1A5CF&amp;et_uk=0a64b5fcc92946d39a6acf23c358a5e0&amp;et_gk=OGE5ZDBhNWE3ODI3NGMzNGIzMzZjZjFlM2RiNGFmNzklN0MxNy4xMC4yMDIzKzA2JTNBMjUlM0EyOA" TargetMode="External"/><Relationship Id="rId5" Type="http://schemas.openxmlformats.org/officeDocument/2006/relationships/hyperlink" Target="https://www.lighting.philips.dk/consumer/p/led-pare/8718699763336" TargetMode="External"/><Relationship Id="rId15" Type="http://schemas.openxmlformats.org/officeDocument/2006/relationships/hyperlink" Target="https://www.lighting.philips.dk/consumer/p/led-pare/8718699763336" TargetMode="External"/><Relationship Id="rId10" Type="http://schemas.openxmlformats.org/officeDocument/2006/relationships/hyperlink" Target="https://www.lighting.philips.dk/consumer/p/led-kerte/8718699763398" TargetMode="External"/><Relationship Id="rId19" Type="http://schemas.openxmlformats.org/officeDocument/2006/relationships/drawing" Target="../drawings/drawing1.xml"/><Relationship Id="rId4" Type="http://schemas.openxmlformats.org/officeDocument/2006/relationships/hyperlink" Target="https://www.lighting.philips.dk/consumer/p/led-pare/8718699763336" TargetMode="External"/><Relationship Id="rId9" Type="http://schemas.openxmlformats.org/officeDocument/2006/relationships/hyperlink" Target="https://www.lighting.philips.dk/consumer/p/led-pare/8718699763336" TargetMode="External"/><Relationship Id="rId14" Type="http://schemas.openxmlformats.org/officeDocument/2006/relationships/hyperlink" Target="https://www.lighting.philips.dk/consumer/p/led-pare/8718699763336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AU1043"/>
  <sheetViews>
    <sheetView zoomScale="80" zoomScaleNormal="80" workbookViewId="0">
      <pane xSplit="2" ySplit="2" topLeftCell="I18" activePane="bottomRight" state="frozen"/>
      <selection pane="topRight" activeCell="C1" sqref="C1"/>
      <selection pane="bottomLeft" activeCell="A3" sqref="A3"/>
      <selection pane="bottomRight" activeCell="B5" sqref="B5"/>
    </sheetView>
  </sheetViews>
  <sheetFormatPr baseColWidth="10" defaultColWidth="14.5" defaultRowHeight="70" customHeight="1" x14ac:dyDescent="0.2"/>
  <cols>
    <col min="1" max="1" width="16.5" style="208" customWidth="1"/>
    <col min="2" max="2" width="44.1640625" style="11" customWidth="1"/>
    <col min="3" max="4" width="19.83203125" style="11" customWidth="1"/>
    <col min="5" max="5" width="18.1640625" style="11" bestFit="1" customWidth="1"/>
    <col min="6" max="6" width="31.5" style="11" bestFit="1" customWidth="1"/>
    <col min="7" max="7" width="15.1640625" style="11" bestFit="1" customWidth="1"/>
    <col min="8" max="8" width="37.5" style="11" bestFit="1" customWidth="1"/>
    <col min="9" max="9" width="12.5" style="11" customWidth="1"/>
    <col min="10" max="10" width="11" style="11" customWidth="1"/>
    <col min="11" max="12" width="11.5" style="11" customWidth="1"/>
    <col min="13" max="13" width="32.1640625" style="107" customWidth="1"/>
    <col min="14" max="14" width="17.5" style="11" customWidth="1"/>
    <col min="15" max="24" width="14.5" style="11"/>
    <col min="25" max="25" width="13.5" style="107" customWidth="1"/>
    <col min="26" max="31" width="14.5" style="11"/>
    <col min="32" max="32" width="16.5" style="11" customWidth="1"/>
    <col min="33" max="33" width="14.5" style="11"/>
    <col min="34" max="39" width="0" style="11" hidden="1" customWidth="1"/>
    <col min="40" max="47" width="12.83203125" style="11" customWidth="1"/>
    <col min="48" max="16384" width="14.5" style="11"/>
  </cols>
  <sheetData>
    <row r="1" spans="1:47" s="212" customFormat="1" ht="15" x14ac:dyDescent="0.15">
      <c r="A1" s="243"/>
      <c r="B1" s="244"/>
      <c r="C1" s="247" t="s">
        <v>0</v>
      </c>
      <c r="D1" s="247"/>
      <c r="E1" s="247"/>
      <c r="F1" s="248" t="s">
        <v>1</v>
      </c>
      <c r="G1" s="248"/>
      <c r="H1" s="249" t="s">
        <v>2</v>
      </c>
      <c r="I1" s="249"/>
      <c r="J1" s="249"/>
      <c r="K1" s="249"/>
      <c r="L1" s="249"/>
      <c r="M1" s="249"/>
      <c r="N1" s="249"/>
      <c r="O1" s="250" t="s">
        <v>3</v>
      </c>
      <c r="P1" s="250"/>
      <c r="Q1" s="250"/>
      <c r="R1" s="250"/>
      <c r="S1" s="250"/>
      <c r="T1" s="257" t="s">
        <v>4</v>
      </c>
      <c r="U1" s="257"/>
      <c r="V1" s="257"/>
      <c r="W1" s="257"/>
      <c r="X1" s="257"/>
      <c r="Y1" s="257"/>
      <c r="Z1" s="258" t="s">
        <v>5</v>
      </c>
      <c r="AA1" s="258"/>
      <c r="AB1" s="258"/>
      <c r="AC1" s="258"/>
      <c r="AD1" s="258"/>
      <c r="AE1" s="258"/>
      <c r="AF1" s="259" t="s">
        <v>6</v>
      </c>
      <c r="AG1" s="259"/>
      <c r="AH1" s="254" t="s">
        <v>7</v>
      </c>
      <c r="AI1" s="255"/>
      <c r="AJ1" s="255"/>
      <c r="AK1" s="255"/>
      <c r="AL1" s="255"/>
      <c r="AM1" s="256"/>
      <c r="AN1" s="251" t="s">
        <v>8</v>
      </c>
      <c r="AO1" s="252"/>
      <c r="AP1" s="252"/>
      <c r="AQ1" s="252"/>
      <c r="AR1" s="252"/>
      <c r="AS1" s="252"/>
      <c r="AT1" s="252"/>
      <c r="AU1" s="253"/>
    </row>
    <row r="2" spans="1:47" ht="30" x14ac:dyDescent="0.2">
      <c r="A2" s="245"/>
      <c r="B2" s="246"/>
      <c r="C2" s="5" t="s">
        <v>9</v>
      </c>
      <c r="D2" s="6" t="s">
        <v>10</v>
      </c>
      <c r="E2" s="6" t="s">
        <v>11</v>
      </c>
      <c r="F2" s="6" t="s">
        <v>12</v>
      </c>
      <c r="G2" s="6" t="s">
        <v>13</v>
      </c>
      <c r="H2" s="6" t="s">
        <v>14</v>
      </c>
      <c r="I2" s="6" t="s">
        <v>15</v>
      </c>
      <c r="J2" s="6" t="s">
        <v>16</v>
      </c>
      <c r="K2" s="6" t="s">
        <v>17</v>
      </c>
      <c r="L2" s="6" t="s">
        <v>18</v>
      </c>
      <c r="M2" s="6" t="s">
        <v>19</v>
      </c>
      <c r="N2" s="6" t="s">
        <v>20</v>
      </c>
      <c r="O2" s="7" t="s">
        <v>21</v>
      </c>
      <c r="P2" s="8" t="s">
        <v>22</v>
      </c>
      <c r="Q2" s="8" t="s">
        <v>23</v>
      </c>
      <c r="R2" s="7" t="s">
        <v>24</v>
      </c>
      <c r="S2" s="7" t="s">
        <v>25</v>
      </c>
      <c r="T2" s="7" t="s">
        <v>26</v>
      </c>
      <c r="U2" s="7" t="s">
        <v>22</v>
      </c>
      <c r="V2" s="7" t="s">
        <v>24</v>
      </c>
      <c r="W2" s="7" t="s">
        <v>27</v>
      </c>
      <c r="X2" s="7" t="s">
        <v>28</v>
      </c>
      <c r="Y2" s="7" t="s">
        <v>29</v>
      </c>
      <c r="Z2" s="7" t="s">
        <v>26</v>
      </c>
      <c r="AA2" s="7" t="s">
        <v>22</v>
      </c>
      <c r="AB2" s="7" t="s">
        <v>24</v>
      </c>
      <c r="AC2" s="7" t="s">
        <v>27</v>
      </c>
      <c r="AD2" s="7" t="s">
        <v>28</v>
      </c>
      <c r="AE2" s="7" t="s">
        <v>30</v>
      </c>
      <c r="AF2" s="9" t="s">
        <v>31</v>
      </c>
      <c r="AG2" s="9" t="s">
        <v>32</v>
      </c>
      <c r="AH2" s="10" t="s">
        <v>26</v>
      </c>
      <c r="AI2" s="10" t="s">
        <v>22</v>
      </c>
      <c r="AJ2" s="10" t="s">
        <v>24</v>
      </c>
      <c r="AK2" s="10" t="s">
        <v>27</v>
      </c>
      <c r="AL2" s="10" t="s">
        <v>28</v>
      </c>
      <c r="AM2" s="10" t="s">
        <v>33</v>
      </c>
      <c r="AN2" s="2" t="s">
        <v>34</v>
      </c>
      <c r="AO2" s="3" t="s">
        <v>35</v>
      </c>
      <c r="AP2" s="4" t="s">
        <v>36</v>
      </c>
      <c r="AQ2" s="3" t="s">
        <v>37</v>
      </c>
      <c r="AR2" s="221" t="s">
        <v>38</v>
      </c>
      <c r="AS2" s="222" t="s">
        <v>39</v>
      </c>
      <c r="AT2" s="229" t="s">
        <v>40</v>
      </c>
      <c r="AU2" s="3" t="s">
        <v>41</v>
      </c>
    </row>
    <row r="3" spans="1:47" ht="70" customHeight="1" x14ac:dyDescent="0.2">
      <c r="A3" s="199"/>
      <c r="B3" s="89" t="s">
        <v>42</v>
      </c>
      <c r="C3" s="18">
        <v>213015022</v>
      </c>
      <c r="D3" s="19">
        <v>5744000531724</v>
      </c>
      <c r="E3" s="20" t="s">
        <v>43</v>
      </c>
      <c r="F3" s="21" t="s">
        <v>44</v>
      </c>
      <c r="G3" s="21" t="s">
        <v>45</v>
      </c>
      <c r="H3" s="21" t="s">
        <v>46</v>
      </c>
      <c r="I3" s="21" t="s">
        <v>47</v>
      </c>
      <c r="J3" s="21" t="s">
        <v>48</v>
      </c>
      <c r="K3" s="21">
        <v>28</v>
      </c>
      <c r="L3" s="166" t="s">
        <v>49</v>
      </c>
      <c r="M3" s="21" t="s">
        <v>50</v>
      </c>
      <c r="N3" s="22" t="s">
        <v>51</v>
      </c>
      <c r="O3" s="21">
        <v>150</v>
      </c>
      <c r="P3" s="21">
        <v>150</v>
      </c>
      <c r="Q3" s="21">
        <v>103</v>
      </c>
      <c r="R3" s="21">
        <v>150</v>
      </c>
      <c r="S3" s="86">
        <v>0.5</v>
      </c>
      <c r="T3" s="12">
        <v>180</v>
      </c>
      <c r="U3" s="12">
        <v>180</v>
      </c>
      <c r="V3" s="12">
        <v>180</v>
      </c>
      <c r="W3" s="26">
        <v>5.8320000000000004E-3</v>
      </c>
      <c r="X3" s="27">
        <v>0.8</v>
      </c>
      <c r="Y3" s="23" t="s">
        <v>52</v>
      </c>
      <c r="Z3" s="12">
        <v>200</v>
      </c>
      <c r="AA3" s="12">
        <v>200</v>
      </c>
      <c r="AB3" s="12">
        <v>200</v>
      </c>
      <c r="AC3" s="26">
        <v>8.0000000000000002E-3</v>
      </c>
      <c r="AD3" s="23">
        <v>1</v>
      </c>
      <c r="AE3" s="27">
        <v>0.5</v>
      </c>
      <c r="AF3" s="22" t="s">
        <v>53</v>
      </c>
      <c r="AG3" s="22" t="s">
        <v>54</v>
      </c>
      <c r="AH3" s="94"/>
      <c r="AI3" s="94"/>
      <c r="AJ3" s="94"/>
      <c r="AK3" s="94"/>
      <c r="AL3" s="94"/>
      <c r="AM3" s="94"/>
      <c r="AN3" s="94">
        <v>1519.2</v>
      </c>
      <c r="AO3" s="95">
        <v>1899</v>
      </c>
      <c r="AP3" s="97">
        <v>2925</v>
      </c>
      <c r="AQ3" s="95">
        <v>2965</v>
      </c>
      <c r="AR3" s="96">
        <v>205.88235294117649</v>
      </c>
      <c r="AS3" s="97">
        <v>245</v>
      </c>
      <c r="AT3" s="97"/>
      <c r="AU3" s="95">
        <v>215</v>
      </c>
    </row>
    <row r="4" spans="1:47" ht="70" customHeight="1" x14ac:dyDescent="0.2">
      <c r="A4" s="199"/>
      <c r="B4" s="89" t="s">
        <v>55</v>
      </c>
      <c r="C4" s="18">
        <v>213015021</v>
      </c>
      <c r="D4" s="19">
        <v>5744000531731</v>
      </c>
      <c r="E4" s="20" t="s">
        <v>43</v>
      </c>
      <c r="F4" s="21" t="s">
        <v>44</v>
      </c>
      <c r="G4" s="21" t="s">
        <v>56</v>
      </c>
      <c r="H4" s="21" t="s">
        <v>57</v>
      </c>
      <c r="I4" s="21" t="s">
        <v>47</v>
      </c>
      <c r="J4" s="21" t="s">
        <v>48</v>
      </c>
      <c r="K4" s="21">
        <v>28</v>
      </c>
      <c r="L4" s="166" t="s">
        <v>49</v>
      </c>
      <c r="M4" s="21" t="s">
        <v>50</v>
      </c>
      <c r="N4" s="22" t="s">
        <v>51</v>
      </c>
      <c r="O4" s="21">
        <v>150</v>
      </c>
      <c r="P4" s="21">
        <v>150</v>
      </c>
      <c r="Q4" s="21">
        <v>103</v>
      </c>
      <c r="R4" s="21">
        <v>150</v>
      </c>
      <c r="S4" s="86">
        <v>0.5</v>
      </c>
      <c r="T4" s="12">
        <v>180</v>
      </c>
      <c r="U4" s="12">
        <v>180</v>
      </c>
      <c r="V4" s="12">
        <v>180</v>
      </c>
      <c r="W4" s="26">
        <v>5.8320000000000004E-3</v>
      </c>
      <c r="X4" s="27">
        <v>0.8</v>
      </c>
      <c r="Y4" s="23" t="s">
        <v>52</v>
      </c>
      <c r="Z4" s="12">
        <v>200</v>
      </c>
      <c r="AA4" s="12">
        <v>200</v>
      </c>
      <c r="AB4" s="12">
        <v>200</v>
      </c>
      <c r="AC4" s="26">
        <v>8.0000000000000002E-3</v>
      </c>
      <c r="AD4" s="23">
        <v>1</v>
      </c>
      <c r="AE4" s="27">
        <v>0.5</v>
      </c>
      <c r="AF4" s="22" t="s">
        <v>53</v>
      </c>
      <c r="AG4" s="22" t="s">
        <v>54</v>
      </c>
      <c r="AH4" s="94"/>
      <c r="AI4" s="94"/>
      <c r="AJ4" s="94"/>
      <c r="AK4" s="94"/>
      <c r="AL4" s="94"/>
      <c r="AM4" s="94"/>
      <c r="AN4" s="94">
        <v>1519.2</v>
      </c>
      <c r="AO4" s="95">
        <v>1899</v>
      </c>
      <c r="AP4" s="97">
        <v>2925</v>
      </c>
      <c r="AQ4" s="95">
        <v>2965</v>
      </c>
      <c r="AR4" s="96">
        <v>205.88235294117649</v>
      </c>
      <c r="AS4" s="97">
        <v>245</v>
      </c>
      <c r="AT4" s="97"/>
      <c r="AU4" s="95">
        <v>215</v>
      </c>
    </row>
    <row r="5" spans="1:47" ht="70" customHeight="1" x14ac:dyDescent="0.2">
      <c r="A5" s="199"/>
      <c r="B5" s="89" t="s">
        <v>58</v>
      </c>
      <c r="C5" s="18">
        <v>213022022</v>
      </c>
      <c r="D5" s="19">
        <v>5744000531748</v>
      </c>
      <c r="E5" s="20" t="s">
        <v>43</v>
      </c>
      <c r="F5" s="21" t="s">
        <v>44</v>
      </c>
      <c r="G5" s="21" t="s">
        <v>45</v>
      </c>
      <c r="H5" s="21" t="s">
        <v>46</v>
      </c>
      <c r="I5" s="21" t="s">
        <v>47</v>
      </c>
      <c r="J5" s="21" t="s">
        <v>48</v>
      </c>
      <c r="K5" s="21">
        <v>28</v>
      </c>
      <c r="L5" s="166" t="s">
        <v>49</v>
      </c>
      <c r="M5" s="21" t="s">
        <v>50</v>
      </c>
      <c r="N5" s="22" t="s">
        <v>51</v>
      </c>
      <c r="O5" s="21">
        <v>220</v>
      </c>
      <c r="P5" s="21">
        <v>220</v>
      </c>
      <c r="Q5" s="21">
        <v>123</v>
      </c>
      <c r="R5" s="21">
        <v>220</v>
      </c>
      <c r="S5" s="86">
        <v>0.8</v>
      </c>
      <c r="T5" s="12">
        <v>250</v>
      </c>
      <c r="U5" s="12">
        <v>250</v>
      </c>
      <c r="V5" s="12">
        <v>250</v>
      </c>
      <c r="W5" s="26">
        <v>1.5625E-2</v>
      </c>
      <c r="X5" s="27">
        <v>1.2</v>
      </c>
      <c r="Y5" s="23" t="s">
        <v>52</v>
      </c>
      <c r="Z5" s="12">
        <v>270</v>
      </c>
      <c r="AA5" s="12">
        <v>270</v>
      </c>
      <c r="AB5" s="12">
        <v>270</v>
      </c>
      <c r="AC5" s="26">
        <v>1.9682999999999999E-2</v>
      </c>
      <c r="AD5" s="23">
        <v>1.5</v>
      </c>
      <c r="AE5" s="27">
        <v>0.7</v>
      </c>
      <c r="AF5" s="22" t="s">
        <v>53</v>
      </c>
      <c r="AG5" s="22" t="s">
        <v>54</v>
      </c>
      <c r="AH5" s="94"/>
      <c r="AI5" s="94"/>
      <c r="AJ5" s="94"/>
      <c r="AK5" s="94"/>
      <c r="AL5" s="94"/>
      <c r="AM5" s="94"/>
      <c r="AN5" s="94">
        <v>1999.2</v>
      </c>
      <c r="AO5" s="95">
        <v>2499</v>
      </c>
      <c r="AP5" s="97">
        <v>3850</v>
      </c>
      <c r="AQ5" s="95">
        <v>3905</v>
      </c>
      <c r="AR5" s="96">
        <v>268.9075630252101</v>
      </c>
      <c r="AS5" s="97">
        <v>320</v>
      </c>
      <c r="AT5" s="97"/>
      <c r="AU5" s="95">
        <v>280</v>
      </c>
    </row>
    <row r="6" spans="1:47" ht="70" customHeight="1" x14ac:dyDescent="0.2">
      <c r="A6" s="199"/>
      <c r="B6" s="89" t="s">
        <v>59</v>
      </c>
      <c r="C6" s="18">
        <v>213022021</v>
      </c>
      <c r="D6" s="19">
        <v>5744000531755</v>
      </c>
      <c r="E6" s="20" t="s">
        <v>43</v>
      </c>
      <c r="F6" s="21" t="s">
        <v>44</v>
      </c>
      <c r="G6" s="21" t="s">
        <v>56</v>
      </c>
      <c r="H6" s="21" t="s">
        <v>57</v>
      </c>
      <c r="I6" s="21" t="s">
        <v>47</v>
      </c>
      <c r="J6" s="21" t="s">
        <v>48</v>
      </c>
      <c r="K6" s="21">
        <v>28</v>
      </c>
      <c r="L6" s="166" t="s">
        <v>49</v>
      </c>
      <c r="M6" s="21" t="s">
        <v>50</v>
      </c>
      <c r="N6" s="22" t="s">
        <v>51</v>
      </c>
      <c r="O6" s="21">
        <v>220</v>
      </c>
      <c r="P6" s="21">
        <v>220</v>
      </c>
      <c r="Q6" s="21">
        <v>123</v>
      </c>
      <c r="R6" s="21">
        <v>220</v>
      </c>
      <c r="S6" s="86">
        <v>0.8</v>
      </c>
      <c r="T6" s="12">
        <v>250</v>
      </c>
      <c r="U6" s="12">
        <v>250</v>
      </c>
      <c r="V6" s="12">
        <v>250</v>
      </c>
      <c r="W6" s="26">
        <v>1.5625E-2</v>
      </c>
      <c r="X6" s="27">
        <v>1.2</v>
      </c>
      <c r="Y6" s="23" t="s">
        <v>52</v>
      </c>
      <c r="Z6" s="12">
        <v>270</v>
      </c>
      <c r="AA6" s="12">
        <v>270</v>
      </c>
      <c r="AB6" s="12">
        <v>270</v>
      </c>
      <c r="AC6" s="26">
        <v>1.9682999999999999E-2</v>
      </c>
      <c r="AD6" s="23">
        <v>1.5</v>
      </c>
      <c r="AE6" s="27">
        <v>0.7</v>
      </c>
      <c r="AF6" s="22" t="s">
        <v>53</v>
      </c>
      <c r="AG6" s="22" t="s">
        <v>54</v>
      </c>
      <c r="AH6" s="94"/>
      <c r="AI6" s="94"/>
      <c r="AJ6" s="94"/>
      <c r="AK6" s="94"/>
      <c r="AL6" s="94"/>
      <c r="AM6" s="94"/>
      <c r="AN6" s="94">
        <v>1999.2</v>
      </c>
      <c r="AO6" s="95">
        <v>2499</v>
      </c>
      <c r="AP6" s="97">
        <v>3850</v>
      </c>
      <c r="AQ6" s="95">
        <v>3905</v>
      </c>
      <c r="AR6" s="96">
        <v>268.9075630252101</v>
      </c>
      <c r="AS6" s="97">
        <v>320</v>
      </c>
      <c r="AT6" s="97"/>
      <c r="AU6" s="95">
        <v>280</v>
      </c>
    </row>
    <row r="7" spans="1:47" ht="70" customHeight="1" x14ac:dyDescent="0.2">
      <c r="A7" s="12"/>
      <c r="B7" s="81" t="s">
        <v>60</v>
      </c>
      <c r="C7" s="18">
        <v>181016001</v>
      </c>
      <c r="D7" s="19">
        <v>5744000531618</v>
      </c>
      <c r="E7" s="20" t="s">
        <v>61</v>
      </c>
      <c r="F7" s="21" t="s">
        <v>62</v>
      </c>
      <c r="G7" s="21" t="s">
        <v>63</v>
      </c>
      <c r="H7" s="21" t="s">
        <v>64</v>
      </c>
      <c r="I7" s="21" t="s">
        <v>45</v>
      </c>
      <c r="J7" s="21" t="s">
        <v>65</v>
      </c>
      <c r="K7" s="21">
        <v>40</v>
      </c>
      <c r="L7" s="21" t="s">
        <v>47</v>
      </c>
      <c r="M7" s="21" t="s">
        <v>66</v>
      </c>
      <c r="N7" s="22" t="s">
        <v>67</v>
      </c>
      <c r="O7" s="21">
        <v>170</v>
      </c>
      <c r="P7" s="21">
        <v>170</v>
      </c>
      <c r="Q7" s="21">
        <v>170</v>
      </c>
      <c r="R7" s="21">
        <v>220</v>
      </c>
      <c r="S7" s="86">
        <v>1.5</v>
      </c>
      <c r="T7" s="12">
        <v>230</v>
      </c>
      <c r="U7" s="12">
        <v>230</v>
      </c>
      <c r="V7" s="12">
        <v>400</v>
      </c>
      <c r="W7" s="26">
        <f t="shared" ref="W7:W20" si="0">T7*U7*V7/1000000000</f>
        <v>2.1160000000000002E-2</v>
      </c>
      <c r="X7" s="27">
        <v>1.5</v>
      </c>
      <c r="Y7" s="23" t="s">
        <v>52</v>
      </c>
      <c r="Z7" s="12">
        <v>250</v>
      </c>
      <c r="AA7" s="12">
        <v>250</v>
      </c>
      <c r="AB7" s="12">
        <v>420</v>
      </c>
      <c r="AC7" s="26">
        <f t="shared" ref="AC7:AC20" si="1">Z7*AA7*AB7/1000000000</f>
        <v>2.6249999999999999E-2</v>
      </c>
      <c r="AD7" s="23">
        <v>3.2</v>
      </c>
      <c r="AE7" s="27">
        <f t="shared" ref="AE7:AE15" si="2">AD7-S7</f>
        <v>1.7000000000000002</v>
      </c>
      <c r="AF7" s="22" t="s">
        <v>68</v>
      </c>
      <c r="AG7" s="22" t="s">
        <v>54</v>
      </c>
      <c r="AH7" s="94"/>
      <c r="AI7" s="94"/>
      <c r="AJ7" s="94"/>
      <c r="AK7" s="94"/>
      <c r="AL7" s="94"/>
      <c r="AM7" s="94"/>
      <c r="AN7" s="82">
        <v>3199.2</v>
      </c>
      <c r="AO7" s="83">
        <v>3999</v>
      </c>
      <c r="AP7" s="85">
        <v>6160</v>
      </c>
      <c r="AQ7" s="83">
        <v>6250</v>
      </c>
      <c r="AR7" s="84">
        <v>428.57142857142861</v>
      </c>
      <c r="AS7" s="85">
        <v>510</v>
      </c>
      <c r="AT7" s="85"/>
      <c r="AU7" s="83">
        <v>450</v>
      </c>
    </row>
    <row r="8" spans="1:47" ht="70" customHeight="1" x14ac:dyDescent="0.2">
      <c r="A8" s="12"/>
      <c r="B8" s="13" t="s">
        <v>69</v>
      </c>
      <c r="C8" s="18">
        <v>181024510</v>
      </c>
      <c r="D8" s="19">
        <v>5744000530475</v>
      </c>
      <c r="E8" s="22" t="s">
        <v>61</v>
      </c>
      <c r="F8" s="21" t="s">
        <v>70</v>
      </c>
      <c r="G8" s="21" t="s">
        <v>70</v>
      </c>
      <c r="H8" s="21" t="s">
        <v>71</v>
      </c>
      <c r="I8" s="21" t="s">
        <v>56</v>
      </c>
      <c r="J8" s="21" t="s">
        <v>72</v>
      </c>
      <c r="K8" s="21">
        <v>60</v>
      </c>
      <c r="L8" s="21" t="s">
        <v>47</v>
      </c>
      <c r="M8" s="21" t="s">
        <v>73</v>
      </c>
      <c r="N8" s="22" t="s">
        <v>67</v>
      </c>
      <c r="O8" s="21">
        <v>245</v>
      </c>
      <c r="P8" s="23">
        <v>245</v>
      </c>
      <c r="Q8" s="23">
        <v>245</v>
      </c>
      <c r="R8" s="23">
        <v>319</v>
      </c>
      <c r="S8" s="86">
        <v>2.7</v>
      </c>
      <c r="T8" s="29">
        <v>290</v>
      </c>
      <c r="U8" s="29">
        <v>290</v>
      </c>
      <c r="V8" s="29">
        <v>450</v>
      </c>
      <c r="W8" s="26">
        <f t="shared" si="0"/>
        <v>3.7844999999999997E-2</v>
      </c>
      <c r="X8" s="27">
        <v>3.6</v>
      </c>
      <c r="Y8" s="23" t="s">
        <v>52</v>
      </c>
      <c r="Z8" s="29">
        <v>308</v>
      </c>
      <c r="AA8" s="29">
        <v>308</v>
      </c>
      <c r="AB8" s="29">
        <v>476</v>
      </c>
      <c r="AC8" s="26">
        <f t="shared" si="1"/>
        <v>4.5155264000000001E-2</v>
      </c>
      <c r="AD8" s="23">
        <v>4.0999999999999996</v>
      </c>
      <c r="AE8" s="27">
        <f t="shared" si="2"/>
        <v>1.3999999999999995</v>
      </c>
      <c r="AF8" s="22" t="s">
        <v>68</v>
      </c>
      <c r="AG8" s="22" t="s">
        <v>54</v>
      </c>
      <c r="AH8" s="94"/>
      <c r="AI8" s="94"/>
      <c r="AJ8" s="94"/>
      <c r="AK8" s="94"/>
      <c r="AL8" s="94"/>
      <c r="AM8" s="94"/>
      <c r="AN8" s="14">
        <v>4959.2</v>
      </c>
      <c r="AO8" s="15">
        <v>6199</v>
      </c>
      <c r="AP8" s="17">
        <v>9545</v>
      </c>
      <c r="AQ8" s="15">
        <v>9685</v>
      </c>
      <c r="AR8" s="16">
        <v>668.06722689075639</v>
      </c>
      <c r="AS8" s="17">
        <v>795</v>
      </c>
      <c r="AT8" s="17"/>
      <c r="AU8" s="15">
        <v>695</v>
      </c>
    </row>
    <row r="9" spans="1:47" ht="70" customHeight="1" x14ac:dyDescent="0.2">
      <c r="A9" s="12"/>
      <c r="B9" s="13" t="s">
        <v>74</v>
      </c>
      <c r="C9" s="18">
        <v>181024501</v>
      </c>
      <c r="D9" s="19">
        <v>5744000530468</v>
      </c>
      <c r="E9" s="22" t="s">
        <v>61</v>
      </c>
      <c r="F9" s="21" t="s">
        <v>62</v>
      </c>
      <c r="G9" s="68" t="s">
        <v>63</v>
      </c>
      <c r="H9" s="21" t="s">
        <v>75</v>
      </c>
      <c r="I9" s="21" t="s">
        <v>45</v>
      </c>
      <c r="J9" s="21" t="s">
        <v>72</v>
      </c>
      <c r="K9" s="21">
        <v>60</v>
      </c>
      <c r="L9" s="21" t="s">
        <v>47</v>
      </c>
      <c r="M9" s="21" t="s">
        <v>73</v>
      </c>
      <c r="N9" s="22" t="s">
        <v>67</v>
      </c>
      <c r="O9" s="21">
        <v>245</v>
      </c>
      <c r="P9" s="23">
        <v>245</v>
      </c>
      <c r="Q9" s="23">
        <v>245</v>
      </c>
      <c r="R9" s="23">
        <v>319</v>
      </c>
      <c r="S9" s="86">
        <v>2.5</v>
      </c>
      <c r="T9" s="29">
        <v>290</v>
      </c>
      <c r="U9" s="29">
        <v>290</v>
      </c>
      <c r="V9" s="29">
        <v>450</v>
      </c>
      <c r="W9" s="26">
        <f t="shared" si="0"/>
        <v>3.7844999999999997E-2</v>
      </c>
      <c r="X9" s="27">
        <v>3.4</v>
      </c>
      <c r="Y9" s="23" t="s">
        <v>52</v>
      </c>
      <c r="Z9" s="29">
        <v>308</v>
      </c>
      <c r="AA9" s="29">
        <v>308</v>
      </c>
      <c r="AB9" s="29">
        <v>476</v>
      </c>
      <c r="AC9" s="26">
        <f t="shared" si="1"/>
        <v>4.5155264000000001E-2</v>
      </c>
      <c r="AD9" s="23">
        <v>3.9</v>
      </c>
      <c r="AE9" s="27">
        <f t="shared" si="2"/>
        <v>1.4</v>
      </c>
      <c r="AF9" s="22" t="s">
        <v>68</v>
      </c>
      <c r="AG9" s="22" t="s">
        <v>54</v>
      </c>
      <c r="AH9" s="94"/>
      <c r="AI9" s="94"/>
      <c r="AJ9" s="94"/>
      <c r="AK9" s="94"/>
      <c r="AL9" s="94"/>
      <c r="AM9" s="94"/>
      <c r="AN9" s="14">
        <v>4959.2</v>
      </c>
      <c r="AO9" s="15">
        <v>6199</v>
      </c>
      <c r="AP9" s="17">
        <v>9545</v>
      </c>
      <c r="AQ9" s="15">
        <v>9685</v>
      </c>
      <c r="AR9" s="16">
        <v>668.06722689075639</v>
      </c>
      <c r="AS9" s="17">
        <v>795</v>
      </c>
      <c r="AT9" s="17"/>
      <c r="AU9" s="15">
        <v>695</v>
      </c>
    </row>
    <row r="10" spans="1:47" ht="70" customHeight="1" x14ac:dyDescent="0.2">
      <c r="A10" s="12"/>
      <c r="B10" s="13" t="s">
        <v>76</v>
      </c>
      <c r="C10" s="18">
        <v>181040010</v>
      </c>
      <c r="D10" s="19">
        <v>5744000530499</v>
      </c>
      <c r="E10" s="22" t="s">
        <v>61</v>
      </c>
      <c r="F10" s="21" t="s">
        <v>70</v>
      </c>
      <c r="G10" s="21" t="s">
        <v>70</v>
      </c>
      <c r="H10" s="21" t="s">
        <v>77</v>
      </c>
      <c r="I10" s="21" t="s">
        <v>78</v>
      </c>
      <c r="J10" s="21" t="s">
        <v>72</v>
      </c>
      <c r="K10" s="21">
        <v>60</v>
      </c>
      <c r="L10" s="21" t="s">
        <v>47</v>
      </c>
      <c r="M10" s="21" t="s">
        <v>79</v>
      </c>
      <c r="N10" s="22" t="s">
        <v>67</v>
      </c>
      <c r="O10" s="21">
        <v>400</v>
      </c>
      <c r="P10" s="23">
        <v>400</v>
      </c>
      <c r="Q10" s="23">
        <v>400</v>
      </c>
      <c r="R10" s="23">
        <v>521</v>
      </c>
      <c r="S10" s="86">
        <v>9</v>
      </c>
      <c r="T10" s="29">
        <v>430</v>
      </c>
      <c r="U10" s="29">
        <v>430</v>
      </c>
      <c r="V10" s="29">
        <v>625</v>
      </c>
      <c r="W10" s="26">
        <f t="shared" si="0"/>
        <v>0.1155625</v>
      </c>
      <c r="X10" s="27">
        <v>10.8</v>
      </c>
      <c r="Y10" s="23" t="s">
        <v>52</v>
      </c>
      <c r="Z10" s="29">
        <v>450</v>
      </c>
      <c r="AA10" s="29">
        <v>450</v>
      </c>
      <c r="AB10" s="29">
        <v>648</v>
      </c>
      <c r="AC10" s="26">
        <f t="shared" si="1"/>
        <v>0.13122</v>
      </c>
      <c r="AD10" s="23">
        <v>11.8</v>
      </c>
      <c r="AE10" s="27">
        <f t="shared" si="2"/>
        <v>2.8000000000000007</v>
      </c>
      <c r="AF10" s="22" t="s">
        <v>68</v>
      </c>
      <c r="AG10" s="22" t="s">
        <v>54</v>
      </c>
      <c r="AH10" s="94"/>
      <c r="AI10" s="94"/>
      <c r="AJ10" s="94"/>
      <c r="AK10" s="94"/>
      <c r="AL10" s="94"/>
      <c r="AM10" s="94"/>
      <c r="AN10" s="14">
        <v>15199.2</v>
      </c>
      <c r="AO10" s="15">
        <v>18999</v>
      </c>
      <c r="AP10" s="17">
        <v>29260</v>
      </c>
      <c r="AQ10" s="15">
        <v>29685</v>
      </c>
      <c r="AR10" s="16">
        <v>2042.0168067226891</v>
      </c>
      <c r="AS10" s="17">
        <v>2430</v>
      </c>
      <c r="AT10" s="17"/>
      <c r="AU10" s="15">
        <v>2130</v>
      </c>
    </row>
    <row r="11" spans="1:47" ht="70" customHeight="1" x14ac:dyDescent="0.2">
      <c r="A11" s="12"/>
      <c r="B11" s="13" t="s">
        <v>80</v>
      </c>
      <c r="C11" s="18">
        <v>181040001</v>
      </c>
      <c r="D11" s="19">
        <v>5744000530482</v>
      </c>
      <c r="E11" s="22" t="s">
        <v>61</v>
      </c>
      <c r="F11" s="21" t="s">
        <v>62</v>
      </c>
      <c r="G11" s="68" t="s">
        <v>63</v>
      </c>
      <c r="H11" s="21" t="s">
        <v>81</v>
      </c>
      <c r="I11" s="21" t="s">
        <v>82</v>
      </c>
      <c r="J11" s="21" t="s">
        <v>72</v>
      </c>
      <c r="K11" s="21">
        <v>60</v>
      </c>
      <c r="L11" s="21" t="s">
        <v>47</v>
      </c>
      <c r="M11" s="21" t="s">
        <v>79</v>
      </c>
      <c r="N11" s="22" t="s">
        <v>67</v>
      </c>
      <c r="O11" s="21">
        <v>400</v>
      </c>
      <c r="P11" s="23">
        <v>400</v>
      </c>
      <c r="Q11" s="23">
        <v>400</v>
      </c>
      <c r="R11" s="23">
        <v>521</v>
      </c>
      <c r="S11" s="86">
        <v>8.4</v>
      </c>
      <c r="T11" s="29">
        <v>430</v>
      </c>
      <c r="U11" s="29">
        <v>430</v>
      </c>
      <c r="V11" s="29">
        <v>625</v>
      </c>
      <c r="W11" s="26">
        <f t="shared" si="0"/>
        <v>0.1155625</v>
      </c>
      <c r="X11" s="27">
        <v>10.199999999999999</v>
      </c>
      <c r="Y11" s="23" t="s">
        <v>52</v>
      </c>
      <c r="Z11" s="29">
        <v>450</v>
      </c>
      <c r="AA11" s="29">
        <v>450</v>
      </c>
      <c r="AB11" s="29">
        <v>648</v>
      </c>
      <c r="AC11" s="26">
        <f t="shared" si="1"/>
        <v>0.13122</v>
      </c>
      <c r="AD11" s="23">
        <v>11.2</v>
      </c>
      <c r="AE11" s="27">
        <f t="shared" si="2"/>
        <v>2.7999999999999989</v>
      </c>
      <c r="AF11" s="22" t="s">
        <v>68</v>
      </c>
      <c r="AG11" s="22" t="s">
        <v>54</v>
      </c>
      <c r="AH11" s="94"/>
      <c r="AI11" s="94"/>
      <c r="AJ11" s="94"/>
      <c r="AK11" s="94"/>
      <c r="AL11" s="94"/>
      <c r="AM11" s="94"/>
      <c r="AN11" s="14">
        <v>15199.2</v>
      </c>
      <c r="AO11" s="15">
        <v>18999</v>
      </c>
      <c r="AP11" s="17">
        <v>29260</v>
      </c>
      <c r="AQ11" s="15">
        <v>29685</v>
      </c>
      <c r="AR11" s="16">
        <v>2042.0168067226891</v>
      </c>
      <c r="AS11" s="17">
        <v>2430</v>
      </c>
      <c r="AT11" s="17"/>
      <c r="AU11" s="15">
        <v>2130</v>
      </c>
    </row>
    <row r="12" spans="1:47" ht="70" customHeight="1" x14ac:dyDescent="0.2">
      <c r="A12" s="12"/>
      <c r="B12" s="13" t="s">
        <v>83</v>
      </c>
      <c r="C12" s="18">
        <v>181055010</v>
      </c>
      <c r="D12" s="19">
        <v>5744000530512</v>
      </c>
      <c r="E12" s="22" t="s">
        <v>61</v>
      </c>
      <c r="F12" s="21" t="s">
        <v>70</v>
      </c>
      <c r="G12" s="21" t="s">
        <v>70</v>
      </c>
      <c r="H12" s="21" t="s">
        <v>84</v>
      </c>
      <c r="I12" s="21" t="s">
        <v>78</v>
      </c>
      <c r="J12" s="21" t="s">
        <v>72</v>
      </c>
      <c r="K12" s="21">
        <v>60</v>
      </c>
      <c r="L12" s="21" t="s">
        <v>47</v>
      </c>
      <c r="M12" s="21" t="s">
        <v>79</v>
      </c>
      <c r="N12" s="22" t="s">
        <v>67</v>
      </c>
      <c r="O12" s="21">
        <v>550</v>
      </c>
      <c r="P12" s="23">
        <v>550</v>
      </c>
      <c r="Q12" s="23">
        <v>550</v>
      </c>
      <c r="R12" s="23">
        <v>717</v>
      </c>
      <c r="S12" s="86">
        <v>20.3</v>
      </c>
      <c r="T12" s="29">
        <v>600</v>
      </c>
      <c r="U12" s="29">
        <v>600</v>
      </c>
      <c r="V12" s="29">
        <v>840</v>
      </c>
      <c r="W12" s="26">
        <f t="shared" si="0"/>
        <v>0.3024</v>
      </c>
      <c r="X12" s="27">
        <v>24.6</v>
      </c>
      <c r="Y12" s="23" t="s">
        <v>52</v>
      </c>
      <c r="Z12" s="29">
        <v>622</v>
      </c>
      <c r="AA12" s="29">
        <v>622</v>
      </c>
      <c r="AB12" s="29">
        <v>870</v>
      </c>
      <c r="AC12" s="26">
        <f t="shared" si="1"/>
        <v>0.33658907999999998</v>
      </c>
      <c r="AD12" s="23">
        <v>26.6</v>
      </c>
      <c r="AE12" s="27">
        <f t="shared" si="2"/>
        <v>6.3000000000000007</v>
      </c>
      <c r="AF12" s="22" t="s">
        <v>68</v>
      </c>
      <c r="AG12" s="22" t="s">
        <v>54</v>
      </c>
      <c r="AH12" s="94"/>
      <c r="AI12" s="94"/>
      <c r="AJ12" s="94"/>
      <c r="AK12" s="94"/>
      <c r="AL12" s="94"/>
      <c r="AM12" s="94"/>
      <c r="AN12" s="14">
        <v>34399.199999999997</v>
      </c>
      <c r="AO12" s="15">
        <v>42999</v>
      </c>
      <c r="AP12" s="17">
        <v>66220</v>
      </c>
      <c r="AQ12" s="15">
        <v>67185</v>
      </c>
      <c r="AR12" s="16">
        <v>4621.8487394957983</v>
      </c>
      <c r="AS12" s="17">
        <v>5500</v>
      </c>
      <c r="AT12" s="17"/>
      <c r="AU12" s="15">
        <v>4820</v>
      </c>
    </row>
    <row r="13" spans="1:47" ht="70" customHeight="1" x14ac:dyDescent="0.2">
      <c r="A13" s="12"/>
      <c r="B13" s="13" t="s">
        <v>85</v>
      </c>
      <c r="C13" s="18">
        <v>181055001</v>
      </c>
      <c r="D13" s="19">
        <v>5744000530505</v>
      </c>
      <c r="E13" s="22" t="s">
        <v>61</v>
      </c>
      <c r="F13" s="21" t="s">
        <v>62</v>
      </c>
      <c r="G13" s="68" t="s">
        <v>63</v>
      </c>
      <c r="H13" s="21" t="s">
        <v>64</v>
      </c>
      <c r="I13" s="21" t="s">
        <v>82</v>
      </c>
      <c r="J13" s="21" t="s">
        <v>72</v>
      </c>
      <c r="K13" s="21">
        <v>60</v>
      </c>
      <c r="L13" s="21" t="s">
        <v>47</v>
      </c>
      <c r="M13" s="21" t="s">
        <v>79</v>
      </c>
      <c r="N13" s="22" t="s">
        <v>67</v>
      </c>
      <c r="O13" s="21">
        <v>550</v>
      </c>
      <c r="P13" s="23">
        <v>550</v>
      </c>
      <c r="Q13" s="23">
        <v>550</v>
      </c>
      <c r="R13" s="23">
        <v>717</v>
      </c>
      <c r="S13" s="86">
        <v>15.2</v>
      </c>
      <c r="T13" s="29">
        <v>600</v>
      </c>
      <c r="U13" s="29">
        <v>600</v>
      </c>
      <c r="V13" s="29">
        <v>840</v>
      </c>
      <c r="W13" s="26">
        <f t="shared" si="0"/>
        <v>0.3024</v>
      </c>
      <c r="X13" s="27">
        <v>19.5</v>
      </c>
      <c r="Y13" s="23" t="s">
        <v>52</v>
      </c>
      <c r="Z13" s="29">
        <v>622</v>
      </c>
      <c r="AA13" s="29">
        <v>622</v>
      </c>
      <c r="AB13" s="29">
        <v>870</v>
      </c>
      <c r="AC13" s="26">
        <f t="shared" si="1"/>
        <v>0.33658907999999998</v>
      </c>
      <c r="AD13" s="23">
        <v>21.5</v>
      </c>
      <c r="AE13" s="27">
        <f t="shared" si="2"/>
        <v>6.3000000000000007</v>
      </c>
      <c r="AF13" s="22" t="s">
        <v>68</v>
      </c>
      <c r="AG13" s="22" t="s">
        <v>54</v>
      </c>
      <c r="AH13" s="94"/>
      <c r="AI13" s="94"/>
      <c r="AJ13" s="94"/>
      <c r="AK13" s="94"/>
      <c r="AL13" s="94"/>
      <c r="AM13" s="94"/>
      <c r="AN13" s="14">
        <v>34399.199999999997</v>
      </c>
      <c r="AO13" s="15">
        <v>42999</v>
      </c>
      <c r="AP13" s="17">
        <v>66220</v>
      </c>
      <c r="AQ13" s="15">
        <v>67185</v>
      </c>
      <c r="AR13" s="16">
        <v>4621.8487394957983</v>
      </c>
      <c r="AS13" s="17">
        <v>5500</v>
      </c>
      <c r="AT13" s="17"/>
      <c r="AU13" s="15">
        <v>4820</v>
      </c>
    </row>
    <row r="14" spans="1:47" ht="70" customHeight="1" x14ac:dyDescent="0.2">
      <c r="A14" s="12"/>
      <c r="B14" s="13" t="s">
        <v>86</v>
      </c>
      <c r="C14" s="18">
        <v>181070010</v>
      </c>
      <c r="D14" s="19">
        <v>5744000530536</v>
      </c>
      <c r="E14" s="22" t="s">
        <v>61</v>
      </c>
      <c r="F14" s="21" t="s">
        <v>70</v>
      </c>
      <c r="G14" s="21" t="s">
        <v>70</v>
      </c>
      <c r="H14" s="21" t="s">
        <v>84</v>
      </c>
      <c r="I14" s="21" t="s">
        <v>78</v>
      </c>
      <c r="J14" s="21" t="s">
        <v>72</v>
      </c>
      <c r="K14" s="21">
        <v>60</v>
      </c>
      <c r="L14" s="21" t="s">
        <v>47</v>
      </c>
      <c r="M14" s="21" t="s">
        <v>79</v>
      </c>
      <c r="N14" s="22" t="s">
        <v>67</v>
      </c>
      <c r="O14" s="21">
        <v>700</v>
      </c>
      <c r="P14" s="23">
        <v>700</v>
      </c>
      <c r="Q14" s="23">
        <v>700</v>
      </c>
      <c r="R14" s="23">
        <v>913</v>
      </c>
      <c r="S14" s="86">
        <v>28.4</v>
      </c>
      <c r="T14" s="29">
        <v>760</v>
      </c>
      <c r="U14" s="29">
        <v>760</v>
      </c>
      <c r="V14" s="29">
        <v>1070</v>
      </c>
      <c r="W14" s="26">
        <f t="shared" si="0"/>
        <v>0.61803200000000003</v>
      </c>
      <c r="X14" s="27">
        <v>34.9</v>
      </c>
      <c r="Y14" s="23" t="s">
        <v>52</v>
      </c>
      <c r="Z14" s="29">
        <v>782</v>
      </c>
      <c r="AA14" s="29">
        <v>782</v>
      </c>
      <c r="AB14" s="29">
        <v>1100</v>
      </c>
      <c r="AC14" s="26">
        <f t="shared" si="1"/>
        <v>0.67267639999999995</v>
      </c>
      <c r="AD14" s="23">
        <v>37.9</v>
      </c>
      <c r="AE14" s="27">
        <f t="shared" si="2"/>
        <v>9.5</v>
      </c>
      <c r="AF14" s="22" t="s">
        <v>68</v>
      </c>
      <c r="AG14" s="22" t="s">
        <v>54</v>
      </c>
      <c r="AH14" s="94"/>
      <c r="AI14" s="94"/>
      <c r="AJ14" s="94"/>
      <c r="AK14" s="94"/>
      <c r="AL14" s="94"/>
      <c r="AM14" s="94"/>
      <c r="AN14" s="14">
        <v>53599.199999999997</v>
      </c>
      <c r="AO14" s="15">
        <v>66999</v>
      </c>
      <c r="AP14" s="17">
        <v>103180</v>
      </c>
      <c r="AQ14" s="15">
        <v>104685</v>
      </c>
      <c r="AR14" s="16">
        <v>7201.680672268908</v>
      </c>
      <c r="AS14" s="17">
        <v>8570</v>
      </c>
      <c r="AT14" s="17"/>
      <c r="AU14" s="15">
        <v>7510</v>
      </c>
    </row>
    <row r="15" spans="1:47" ht="70" customHeight="1" x14ac:dyDescent="0.2">
      <c r="A15" s="12"/>
      <c r="B15" s="13" t="s">
        <v>87</v>
      </c>
      <c r="C15" s="18">
        <v>181070001</v>
      </c>
      <c r="D15" s="19">
        <v>5744000530529</v>
      </c>
      <c r="E15" s="22" t="s">
        <v>61</v>
      </c>
      <c r="F15" s="21" t="s">
        <v>62</v>
      </c>
      <c r="G15" s="68" t="s">
        <v>63</v>
      </c>
      <c r="H15" s="21" t="s">
        <v>64</v>
      </c>
      <c r="I15" s="21" t="s">
        <v>82</v>
      </c>
      <c r="J15" s="21" t="s">
        <v>72</v>
      </c>
      <c r="K15" s="21">
        <v>60</v>
      </c>
      <c r="L15" s="21" t="s">
        <v>47</v>
      </c>
      <c r="M15" s="21" t="s">
        <v>79</v>
      </c>
      <c r="N15" s="22" t="s">
        <v>67</v>
      </c>
      <c r="O15" s="21">
        <v>700</v>
      </c>
      <c r="P15" s="23">
        <v>700</v>
      </c>
      <c r="Q15" s="23">
        <v>700</v>
      </c>
      <c r="R15" s="23">
        <v>913</v>
      </c>
      <c r="S15" s="86">
        <v>23.6</v>
      </c>
      <c r="T15" s="29">
        <v>760</v>
      </c>
      <c r="U15" s="29">
        <v>760</v>
      </c>
      <c r="V15" s="29">
        <v>1070</v>
      </c>
      <c r="W15" s="26">
        <f t="shared" si="0"/>
        <v>0.61803200000000003</v>
      </c>
      <c r="X15" s="27">
        <v>30.1</v>
      </c>
      <c r="Y15" s="23" t="s">
        <v>52</v>
      </c>
      <c r="Z15" s="29">
        <v>782</v>
      </c>
      <c r="AA15" s="29">
        <v>782</v>
      </c>
      <c r="AB15" s="29">
        <v>1100</v>
      </c>
      <c r="AC15" s="26">
        <f t="shared" si="1"/>
        <v>0.67267639999999995</v>
      </c>
      <c r="AD15" s="23">
        <v>33.1</v>
      </c>
      <c r="AE15" s="27">
        <f t="shared" si="2"/>
        <v>9.5</v>
      </c>
      <c r="AF15" s="22" t="s">
        <v>68</v>
      </c>
      <c r="AG15" s="22" t="s">
        <v>54</v>
      </c>
      <c r="AH15" s="94"/>
      <c r="AI15" s="94"/>
      <c r="AJ15" s="94"/>
      <c r="AK15" s="94"/>
      <c r="AL15" s="94"/>
      <c r="AM15" s="94"/>
      <c r="AN15" s="14">
        <v>53599.199999999997</v>
      </c>
      <c r="AO15" s="15">
        <v>66999</v>
      </c>
      <c r="AP15" s="17">
        <v>103180</v>
      </c>
      <c r="AQ15" s="15">
        <v>104685</v>
      </c>
      <c r="AR15" s="16">
        <v>7201.680672268908</v>
      </c>
      <c r="AS15" s="17">
        <v>8570</v>
      </c>
      <c r="AT15" s="17"/>
      <c r="AU15" s="15">
        <v>7510</v>
      </c>
    </row>
    <row r="16" spans="1:47" ht="70" customHeight="1" x14ac:dyDescent="0.2">
      <c r="A16" s="12"/>
      <c r="B16" s="81" t="s">
        <v>88</v>
      </c>
      <c r="C16" s="18">
        <v>182016001</v>
      </c>
      <c r="D16" s="19">
        <v>5744000531625</v>
      </c>
      <c r="E16" s="20" t="s">
        <v>61</v>
      </c>
      <c r="F16" s="21" t="s">
        <v>62</v>
      </c>
      <c r="G16" s="21" t="s">
        <v>63</v>
      </c>
      <c r="H16" s="21" t="s">
        <v>89</v>
      </c>
      <c r="I16" s="21" t="s">
        <v>47</v>
      </c>
      <c r="J16" s="21" t="s">
        <v>65</v>
      </c>
      <c r="K16" s="21">
        <v>40</v>
      </c>
      <c r="L16" s="211" t="s">
        <v>49</v>
      </c>
      <c r="M16" s="21" t="s">
        <v>66</v>
      </c>
      <c r="N16" s="22" t="s">
        <v>67</v>
      </c>
      <c r="O16" s="21">
        <v>170</v>
      </c>
      <c r="P16" s="21">
        <v>170</v>
      </c>
      <c r="Q16" s="21">
        <v>170</v>
      </c>
      <c r="R16" s="21">
        <v>240</v>
      </c>
      <c r="S16" s="86">
        <v>2.5</v>
      </c>
      <c r="T16" s="12">
        <v>230</v>
      </c>
      <c r="U16" s="12">
        <v>230</v>
      </c>
      <c r="V16" s="12">
        <v>320</v>
      </c>
      <c r="W16" s="26">
        <f t="shared" si="0"/>
        <v>1.6927999999999999E-2</v>
      </c>
      <c r="X16" s="27">
        <v>2.5</v>
      </c>
      <c r="Y16" s="23" t="s">
        <v>52</v>
      </c>
      <c r="Z16" s="12">
        <v>250</v>
      </c>
      <c r="AA16" s="12">
        <v>250</v>
      </c>
      <c r="AB16" s="12">
        <v>340</v>
      </c>
      <c r="AC16" s="26">
        <f t="shared" si="1"/>
        <v>2.1250000000000002E-2</v>
      </c>
      <c r="AD16" s="23">
        <v>3.8</v>
      </c>
      <c r="AE16" s="27">
        <v>1.3</v>
      </c>
      <c r="AF16" s="22" t="s">
        <v>68</v>
      </c>
      <c r="AG16" s="22" t="s">
        <v>54</v>
      </c>
      <c r="AH16" s="94"/>
      <c r="AI16" s="94"/>
      <c r="AJ16" s="94"/>
      <c r="AK16" s="94"/>
      <c r="AL16" s="94"/>
      <c r="AM16" s="94"/>
      <c r="AN16" s="82">
        <v>3199.2</v>
      </c>
      <c r="AO16" s="83">
        <v>3999</v>
      </c>
      <c r="AP16" s="85">
        <v>6160</v>
      </c>
      <c r="AQ16" s="83">
        <v>6250</v>
      </c>
      <c r="AR16" s="84">
        <v>428.57142857142861</v>
      </c>
      <c r="AS16" s="85">
        <v>510</v>
      </c>
      <c r="AT16" s="85"/>
      <c r="AU16" s="83">
        <v>450</v>
      </c>
    </row>
    <row r="17" spans="1:47" ht="70" customHeight="1" x14ac:dyDescent="0.2">
      <c r="A17" s="12"/>
      <c r="B17" s="13" t="s">
        <v>90</v>
      </c>
      <c r="C17" s="18">
        <v>121025005</v>
      </c>
      <c r="D17" s="19">
        <v>5744000530291</v>
      </c>
      <c r="E17" s="20" t="s">
        <v>91</v>
      </c>
      <c r="F17" s="21" t="s">
        <v>92</v>
      </c>
      <c r="G17" s="68" t="s">
        <v>93</v>
      </c>
      <c r="H17" s="21" t="s">
        <v>71</v>
      </c>
      <c r="I17" s="21" t="s">
        <v>56</v>
      </c>
      <c r="J17" s="21" t="s">
        <v>72</v>
      </c>
      <c r="K17" s="21">
        <v>40</v>
      </c>
      <c r="L17" s="21" t="s">
        <v>47</v>
      </c>
      <c r="M17" s="21" t="s">
        <v>94</v>
      </c>
      <c r="N17" s="12" t="s">
        <v>51</v>
      </c>
      <c r="O17" s="21">
        <v>250</v>
      </c>
      <c r="P17" s="23">
        <v>250</v>
      </c>
      <c r="Q17" s="23">
        <v>250</v>
      </c>
      <c r="R17" s="23">
        <v>170</v>
      </c>
      <c r="S17" s="24">
        <v>2</v>
      </c>
      <c r="T17" s="29">
        <v>330</v>
      </c>
      <c r="U17" s="29">
        <v>300</v>
      </c>
      <c r="V17" s="29">
        <v>320</v>
      </c>
      <c r="W17" s="26">
        <f t="shared" si="0"/>
        <v>3.168E-2</v>
      </c>
      <c r="X17" s="27">
        <v>2.5</v>
      </c>
      <c r="Y17" s="23" t="s">
        <v>95</v>
      </c>
      <c r="Z17" s="29">
        <v>350</v>
      </c>
      <c r="AA17" s="29">
        <v>318</v>
      </c>
      <c r="AB17" s="29">
        <v>340</v>
      </c>
      <c r="AC17" s="26">
        <f t="shared" si="1"/>
        <v>3.7842000000000001E-2</v>
      </c>
      <c r="AD17" s="23">
        <v>2.8</v>
      </c>
      <c r="AE17" s="27">
        <f t="shared" ref="AE17:AE26" si="3">AD17-S17</f>
        <v>0.79999999999999982</v>
      </c>
      <c r="AF17" s="22" t="s">
        <v>53</v>
      </c>
      <c r="AG17" s="22" t="s">
        <v>96</v>
      </c>
      <c r="AH17" s="94"/>
      <c r="AI17" s="94"/>
      <c r="AJ17" s="94"/>
      <c r="AK17" s="94"/>
      <c r="AL17" s="94"/>
      <c r="AM17" s="94"/>
      <c r="AN17" s="14">
        <v>2639.2</v>
      </c>
      <c r="AO17" s="15">
        <v>3299</v>
      </c>
      <c r="AP17" s="17">
        <v>5080</v>
      </c>
      <c r="AQ17" s="15">
        <v>5155</v>
      </c>
      <c r="AR17" s="16">
        <v>352.94117647058823</v>
      </c>
      <c r="AS17" s="17">
        <v>420</v>
      </c>
      <c r="AT17" s="17"/>
      <c r="AU17" s="15">
        <v>370</v>
      </c>
    </row>
    <row r="18" spans="1:47" ht="70" customHeight="1" x14ac:dyDescent="0.2">
      <c r="A18" s="12"/>
      <c r="B18" s="13" t="s">
        <v>97</v>
      </c>
      <c r="C18" s="18">
        <v>121025007</v>
      </c>
      <c r="D18" s="19">
        <v>5744000530284</v>
      </c>
      <c r="E18" s="20" t="s">
        <v>91</v>
      </c>
      <c r="F18" s="21" t="s">
        <v>92</v>
      </c>
      <c r="G18" s="68" t="s">
        <v>98</v>
      </c>
      <c r="H18" s="21" t="s">
        <v>71</v>
      </c>
      <c r="I18" s="21" t="s">
        <v>56</v>
      </c>
      <c r="J18" s="21" t="s">
        <v>72</v>
      </c>
      <c r="K18" s="21">
        <v>40</v>
      </c>
      <c r="L18" s="21" t="s">
        <v>47</v>
      </c>
      <c r="M18" s="21" t="s">
        <v>94</v>
      </c>
      <c r="N18" s="12" t="s">
        <v>51</v>
      </c>
      <c r="O18" s="21">
        <v>250</v>
      </c>
      <c r="P18" s="23">
        <v>250</v>
      </c>
      <c r="Q18" s="23">
        <v>250</v>
      </c>
      <c r="R18" s="23">
        <v>170</v>
      </c>
      <c r="S18" s="24">
        <v>2</v>
      </c>
      <c r="T18" s="29">
        <v>330</v>
      </c>
      <c r="U18" s="29">
        <v>300</v>
      </c>
      <c r="V18" s="29">
        <v>320</v>
      </c>
      <c r="W18" s="26">
        <f t="shared" si="0"/>
        <v>3.168E-2</v>
      </c>
      <c r="X18" s="27">
        <v>2.5</v>
      </c>
      <c r="Y18" s="23" t="s">
        <v>95</v>
      </c>
      <c r="Z18" s="29">
        <v>350</v>
      </c>
      <c r="AA18" s="29">
        <v>318</v>
      </c>
      <c r="AB18" s="29">
        <v>340</v>
      </c>
      <c r="AC18" s="26">
        <f t="shared" si="1"/>
        <v>3.7842000000000001E-2</v>
      </c>
      <c r="AD18" s="23">
        <v>2.8</v>
      </c>
      <c r="AE18" s="27">
        <f t="shared" si="3"/>
        <v>0.79999999999999982</v>
      </c>
      <c r="AF18" s="22" t="s">
        <v>53</v>
      </c>
      <c r="AG18" s="22" t="s">
        <v>96</v>
      </c>
      <c r="AH18" s="94"/>
      <c r="AI18" s="94"/>
      <c r="AJ18" s="94"/>
      <c r="AK18" s="94"/>
      <c r="AL18" s="94"/>
      <c r="AM18" s="94"/>
      <c r="AN18" s="14">
        <v>2639.2</v>
      </c>
      <c r="AO18" s="15">
        <v>3299</v>
      </c>
      <c r="AP18" s="17">
        <v>5080</v>
      </c>
      <c r="AQ18" s="15">
        <v>5155</v>
      </c>
      <c r="AR18" s="16">
        <v>352.94117647058823</v>
      </c>
      <c r="AS18" s="17">
        <v>420</v>
      </c>
      <c r="AT18" s="17"/>
      <c r="AU18" s="15">
        <v>370</v>
      </c>
    </row>
    <row r="19" spans="1:47" ht="70" customHeight="1" x14ac:dyDescent="0.2">
      <c r="A19" s="33"/>
      <c r="B19" s="34" t="s">
        <v>99</v>
      </c>
      <c r="C19" s="39">
        <v>122025005</v>
      </c>
      <c r="D19" s="40">
        <v>5744000530307</v>
      </c>
      <c r="E19" s="41" t="s">
        <v>91</v>
      </c>
      <c r="F19" s="42" t="s">
        <v>100</v>
      </c>
      <c r="G19" s="69" t="s">
        <v>93</v>
      </c>
      <c r="H19" s="42" t="s">
        <v>101</v>
      </c>
      <c r="I19" s="42" t="s">
        <v>47</v>
      </c>
      <c r="J19" s="42" t="s">
        <v>72</v>
      </c>
      <c r="K19" s="42">
        <v>40</v>
      </c>
      <c r="L19" s="211" t="s">
        <v>49</v>
      </c>
      <c r="M19" s="42" t="s">
        <v>94</v>
      </c>
      <c r="N19" s="33" t="s">
        <v>51</v>
      </c>
      <c r="O19" s="42">
        <v>250</v>
      </c>
      <c r="P19" s="44">
        <v>250</v>
      </c>
      <c r="Q19" s="44">
        <v>250</v>
      </c>
      <c r="R19" s="44">
        <v>200</v>
      </c>
      <c r="S19" s="66">
        <v>2</v>
      </c>
      <c r="T19" s="45">
        <v>330</v>
      </c>
      <c r="U19" s="45">
        <v>300</v>
      </c>
      <c r="V19" s="45">
        <v>320</v>
      </c>
      <c r="W19" s="46">
        <f t="shared" si="0"/>
        <v>3.168E-2</v>
      </c>
      <c r="X19" s="48">
        <v>2.5</v>
      </c>
      <c r="Y19" s="44" t="s">
        <v>95</v>
      </c>
      <c r="Z19" s="45">
        <v>350</v>
      </c>
      <c r="AA19" s="45">
        <v>318</v>
      </c>
      <c r="AB19" s="45">
        <v>340</v>
      </c>
      <c r="AC19" s="46">
        <f t="shared" si="1"/>
        <v>3.7842000000000001E-2</v>
      </c>
      <c r="AD19" s="44">
        <v>2.8</v>
      </c>
      <c r="AE19" s="48">
        <f t="shared" si="3"/>
        <v>0.79999999999999982</v>
      </c>
      <c r="AF19" s="43" t="s">
        <v>102</v>
      </c>
      <c r="AG19" s="43" t="s">
        <v>96</v>
      </c>
      <c r="AH19" s="94"/>
      <c r="AI19" s="94"/>
      <c r="AJ19" s="94"/>
      <c r="AK19" s="94"/>
      <c r="AL19" s="94"/>
      <c r="AM19" s="94"/>
      <c r="AN19" s="35">
        <v>3039.2</v>
      </c>
      <c r="AO19" s="36">
        <v>3799</v>
      </c>
      <c r="AP19" s="38">
        <v>5850</v>
      </c>
      <c r="AQ19" s="36">
        <v>5935</v>
      </c>
      <c r="AR19" s="37">
        <v>407.56302521008405</v>
      </c>
      <c r="AS19" s="38">
        <v>485</v>
      </c>
      <c r="AT19" s="38"/>
      <c r="AU19" s="36">
        <v>425</v>
      </c>
    </row>
    <row r="20" spans="1:47" ht="70" customHeight="1" x14ac:dyDescent="0.2">
      <c r="A20" s="49"/>
      <c r="B20" s="50" t="s">
        <v>103</v>
      </c>
      <c r="C20" s="55">
        <v>122025007</v>
      </c>
      <c r="D20" s="56">
        <v>5744000530314</v>
      </c>
      <c r="E20" s="57" t="s">
        <v>91</v>
      </c>
      <c r="F20" s="58" t="s">
        <v>104</v>
      </c>
      <c r="G20" s="67" t="s">
        <v>98</v>
      </c>
      <c r="H20" s="58" t="s">
        <v>101</v>
      </c>
      <c r="I20" s="58" t="s">
        <v>47</v>
      </c>
      <c r="J20" s="58" t="s">
        <v>72</v>
      </c>
      <c r="K20" s="58">
        <v>40</v>
      </c>
      <c r="L20" s="211" t="s">
        <v>49</v>
      </c>
      <c r="M20" s="58" t="s">
        <v>94</v>
      </c>
      <c r="N20" s="49" t="s">
        <v>51</v>
      </c>
      <c r="O20" s="58">
        <v>250</v>
      </c>
      <c r="P20" s="60">
        <v>250</v>
      </c>
      <c r="Q20" s="60">
        <v>250</v>
      </c>
      <c r="R20" s="60">
        <v>200</v>
      </c>
      <c r="S20" s="61">
        <v>2</v>
      </c>
      <c r="T20" s="62">
        <v>330</v>
      </c>
      <c r="U20" s="62">
        <v>300</v>
      </c>
      <c r="V20" s="62">
        <v>320</v>
      </c>
      <c r="W20" s="63">
        <f t="shared" si="0"/>
        <v>3.168E-2</v>
      </c>
      <c r="X20" s="65">
        <v>2.5</v>
      </c>
      <c r="Y20" s="60" t="s">
        <v>95</v>
      </c>
      <c r="Z20" s="62">
        <v>350</v>
      </c>
      <c r="AA20" s="62">
        <v>318</v>
      </c>
      <c r="AB20" s="62">
        <v>340</v>
      </c>
      <c r="AC20" s="63">
        <f t="shared" si="1"/>
        <v>3.7842000000000001E-2</v>
      </c>
      <c r="AD20" s="60">
        <v>2.8</v>
      </c>
      <c r="AE20" s="65">
        <f t="shared" si="3"/>
        <v>0.79999999999999982</v>
      </c>
      <c r="AF20" s="59" t="s">
        <v>102</v>
      </c>
      <c r="AG20" s="59" t="s">
        <v>96</v>
      </c>
      <c r="AH20" s="94"/>
      <c r="AI20" s="94"/>
      <c r="AJ20" s="94"/>
      <c r="AK20" s="94"/>
      <c r="AL20" s="94"/>
      <c r="AM20" s="94"/>
      <c r="AN20" s="51">
        <v>3039.2</v>
      </c>
      <c r="AO20" s="52">
        <v>3799</v>
      </c>
      <c r="AP20" s="54">
        <v>5850</v>
      </c>
      <c r="AQ20" s="52">
        <v>5935</v>
      </c>
      <c r="AR20" s="53">
        <v>407.56302521008405</v>
      </c>
      <c r="AS20" s="54">
        <v>485</v>
      </c>
      <c r="AT20" s="54"/>
      <c r="AU20" s="52">
        <v>425</v>
      </c>
    </row>
    <row r="21" spans="1:47" ht="70" customHeight="1" x14ac:dyDescent="0.2">
      <c r="A21" s="200"/>
      <c r="B21" s="139" t="s">
        <v>105</v>
      </c>
      <c r="C21" s="140">
        <v>252118025</v>
      </c>
      <c r="D21" s="142">
        <v>5744000532288</v>
      </c>
      <c r="E21" s="143" t="s">
        <v>106</v>
      </c>
      <c r="F21" s="144" t="s">
        <v>107</v>
      </c>
      <c r="G21" s="144" t="s">
        <v>108</v>
      </c>
      <c r="H21" s="220" t="s">
        <v>109</v>
      </c>
      <c r="I21" s="58" t="s">
        <v>47</v>
      </c>
      <c r="J21" s="144" t="s">
        <v>110</v>
      </c>
      <c r="K21" s="144">
        <v>1.5</v>
      </c>
      <c r="L21" s="144" t="s">
        <v>111</v>
      </c>
      <c r="M21" s="144" t="s">
        <v>112</v>
      </c>
      <c r="N21" s="145" t="s">
        <v>113</v>
      </c>
      <c r="O21" s="144">
        <v>180</v>
      </c>
      <c r="P21" s="144">
        <v>180</v>
      </c>
      <c r="Q21" s="144">
        <v>180</v>
      </c>
      <c r="R21" s="144">
        <v>172</v>
      </c>
      <c r="S21" s="146">
        <v>0.95</v>
      </c>
      <c r="T21" s="125"/>
      <c r="U21" s="125"/>
      <c r="V21" s="125"/>
      <c r="W21" s="125"/>
      <c r="X21" s="152"/>
      <c r="Y21" s="125"/>
      <c r="Z21" s="147">
        <v>21</v>
      </c>
      <c r="AA21" s="147">
        <v>21</v>
      </c>
      <c r="AB21" s="147">
        <v>18</v>
      </c>
      <c r="AC21" s="148">
        <v>4.4000000000000003E-3</v>
      </c>
      <c r="AD21" s="153">
        <v>1.35</v>
      </c>
      <c r="AE21" s="149">
        <f t="shared" si="3"/>
        <v>0.40000000000000013</v>
      </c>
      <c r="AF21" s="145">
        <v>9405214000</v>
      </c>
      <c r="AG21" s="145" t="s">
        <v>54</v>
      </c>
      <c r="AH21" s="126"/>
      <c r="AI21" s="126"/>
      <c r="AJ21" s="126"/>
      <c r="AK21" s="126"/>
      <c r="AL21" s="126"/>
      <c r="AM21" s="126"/>
      <c r="AN21" s="154">
        <v>1039</v>
      </c>
      <c r="AO21" s="155">
        <v>1299</v>
      </c>
      <c r="AP21" s="157">
        <v>1999</v>
      </c>
      <c r="AQ21" s="155">
        <v>1999</v>
      </c>
      <c r="AR21" s="156">
        <v>149</v>
      </c>
      <c r="AS21" s="157">
        <v>179</v>
      </c>
      <c r="AT21" s="157"/>
      <c r="AU21" s="155">
        <v>159</v>
      </c>
    </row>
    <row r="22" spans="1:47" ht="70" customHeight="1" x14ac:dyDescent="0.2">
      <c r="A22" s="200"/>
      <c r="B22" s="139" t="s">
        <v>114</v>
      </c>
      <c r="C22" s="140">
        <v>252135025</v>
      </c>
      <c r="D22" s="142">
        <v>5744000532295</v>
      </c>
      <c r="E22" s="143" t="s">
        <v>106</v>
      </c>
      <c r="F22" s="144" t="s">
        <v>107</v>
      </c>
      <c r="G22" s="144" t="s">
        <v>108</v>
      </c>
      <c r="H22" s="220" t="s">
        <v>115</v>
      </c>
      <c r="I22" s="58" t="s">
        <v>47</v>
      </c>
      <c r="J22" s="144" t="s">
        <v>110</v>
      </c>
      <c r="K22" s="144">
        <v>5</v>
      </c>
      <c r="L22" s="144" t="s">
        <v>111</v>
      </c>
      <c r="M22" s="144" t="s">
        <v>116</v>
      </c>
      <c r="N22" s="145" t="s">
        <v>113</v>
      </c>
      <c r="O22" s="144">
        <v>350</v>
      </c>
      <c r="P22" s="144">
        <v>350</v>
      </c>
      <c r="Q22" s="144">
        <v>350</v>
      </c>
      <c r="R22" s="144">
        <v>284</v>
      </c>
      <c r="S22" s="146">
        <v>4.9000000000000004</v>
      </c>
      <c r="T22" s="150"/>
      <c r="U22" s="150"/>
      <c r="V22" s="150"/>
      <c r="W22" s="151"/>
      <c r="X22" s="152"/>
      <c r="Y22" s="125"/>
      <c r="Z22" s="147">
        <v>39</v>
      </c>
      <c r="AA22" s="147">
        <v>39</v>
      </c>
      <c r="AB22" s="147">
        <v>36</v>
      </c>
      <c r="AC22" s="148">
        <v>5.5E-2</v>
      </c>
      <c r="AD22" s="153">
        <v>5.7</v>
      </c>
      <c r="AE22" s="149">
        <f t="shared" si="3"/>
        <v>0.79999999999999982</v>
      </c>
      <c r="AF22" s="145">
        <v>9405214000</v>
      </c>
      <c r="AG22" s="145" t="s">
        <v>54</v>
      </c>
      <c r="AH22" s="126"/>
      <c r="AI22" s="126"/>
      <c r="AJ22" s="126"/>
      <c r="AK22" s="126"/>
      <c r="AL22" s="126"/>
      <c r="AM22" s="126"/>
      <c r="AN22" s="154">
        <v>2799</v>
      </c>
      <c r="AO22" s="155">
        <v>3499</v>
      </c>
      <c r="AP22" s="157">
        <v>5399</v>
      </c>
      <c r="AQ22" s="155">
        <v>5499</v>
      </c>
      <c r="AR22" s="156">
        <v>399</v>
      </c>
      <c r="AS22" s="157">
        <v>479</v>
      </c>
      <c r="AT22" s="157"/>
      <c r="AU22" s="155">
        <v>419</v>
      </c>
    </row>
    <row r="23" spans="1:47" ht="70" customHeight="1" x14ac:dyDescent="0.2">
      <c r="A23" s="200"/>
      <c r="B23" s="139" t="s">
        <v>117</v>
      </c>
      <c r="C23" s="140">
        <v>252140025</v>
      </c>
      <c r="D23" s="142">
        <v>5744000532301</v>
      </c>
      <c r="E23" s="143" t="s">
        <v>106</v>
      </c>
      <c r="F23" s="144" t="s">
        <v>107</v>
      </c>
      <c r="G23" s="144" t="s">
        <v>108</v>
      </c>
      <c r="H23" s="220" t="s">
        <v>115</v>
      </c>
      <c r="I23" s="58" t="s">
        <v>47</v>
      </c>
      <c r="J23" s="144" t="s">
        <v>110</v>
      </c>
      <c r="K23" s="144">
        <v>5</v>
      </c>
      <c r="L23" s="144" t="s">
        <v>111</v>
      </c>
      <c r="M23" s="144" t="s">
        <v>116</v>
      </c>
      <c r="N23" s="145" t="s">
        <v>113</v>
      </c>
      <c r="O23" s="144">
        <v>400</v>
      </c>
      <c r="P23" s="144">
        <v>400</v>
      </c>
      <c r="Q23" s="144">
        <v>400</v>
      </c>
      <c r="R23" s="144">
        <v>424</v>
      </c>
      <c r="S23" s="146">
        <v>3.2</v>
      </c>
      <c r="T23" s="150"/>
      <c r="U23" s="150"/>
      <c r="V23" s="150"/>
      <c r="W23" s="151"/>
      <c r="X23" s="152"/>
      <c r="Y23" s="125"/>
      <c r="Z23" s="147">
        <v>44</v>
      </c>
      <c r="AA23" s="147">
        <v>44</v>
      </c>
      <c r="AB23" s="147">
        <v>26</v>
      </c>
      <c r="AC23" s="148">
        <v>0.05</v>
      </c>
      <c r="AD23" s="153">
        <v>4</v>
      </c>
      <c r="AE23" s="149">
        <f t="shared" si="3"/>
        <v>0.79999999999999982</v>
      </c>
      <c r="AF23" s="145">
        <v>9405214000</v>
      </c>
      <c r="AG23" s="145" t="s">
        <v>54</v>
      </c>
      <c r="AH23" s="126"/>
      <c r="AI23" s="126"/>
      <c r="AJ23" s="126"/>
      <c r="AK23" s="126"/>
      <c r="AL23" s="126"/>
      <c r="AM23" s="126"/>
      <c r="AN23" s="154">
        <v>3199</v>
      </c>
      <c r="AO23" s="155">
        <v>3999</v>
      </c>
      <c r="AP23" s="157">
        <v>6199</v>
      </c>
      <c r="AQ23" s="155">
        <v>6199</v>
      </c>
      <c r="AR23" s="156">
        <v>458</v>
      </c>
      <c r="AS23" s="157">
        <v>549</v>
      </c>
      <c r="AT23" s="157"/>
      <c r="AU23" s="155">
        <v>479</v>
      </c>
    </row>
    <row r="24" spans="1:47" ht="70" customHeight="1" x14ac:dyDescent="0.2">
      <c r="A24" s="12"/>
      <c r="B24" s="13" t="s">
        <v>118</v>
      </c>
      <c r="C24" s="18">
        <v>143010410</v>
      </c>
      <c r="D24" s="19">
        <v>5744000530352</v>
      </c>
      <c r="E24" s="20" t="s">
        <v>91</v>
      </c>
      <c r="F24" s="21" t="s">
        <v>119</v>
      </c>
      <c r="G24" s="21" t="s">
        <v>120</v>
      </c>
      <c r="H24" s="21" t="s">
        <v>121</v>
      </c>
      <c r="I24" s="21" t="s">
        <v>47</v>
      </c>
      <c r="J24" s="21" t="s">
        <v>48</v>
      </c>
      <c r="K24" s="21">
        <v>28</v>
      </c>
      <c r="L24" s="211" t="s">
        <v>49</v>
      </c>
      <c r="M24" s="21" t="s">
        <v>50</v>
      </c>
      <c r="N24" s="22" t="s">
        <v>122</v>
      </c>
      <c r="O24" s="21">
        <v>104</v>
      </c>
      <c r="P24" s="23">
        <v>104</v>
      </c>
      <c r="Q24" s="23">
        <v>106</v>
      </c>
      <c r="R24" s="23">
        <v>280</v>
      </c>
      <c r="S24" s="24">
        <v>0.7</v>
      </c>
      <c r="T24" s="25">
        <v>320</v>
      </c>
      <c r="U24" s="25">
        <v>115</v>
      </c>
      <c r="V24" s="25">
        <v>120</v>
      </c>
      <c r="W24" s="26">
        <f>T24*U24*V24/1000000000</f>
        <v>4.4159999999999998E-3</v>
      </c>
      <c r="X24" s="28">
        <v>0.85</v>
      </c>
      <c r="Y24" s="23" t="s">
        <v>52</v>
      </c>
      <c r="Z24" s="25">
        <v>340</v>
      </c>
      <c r="AA24" s="25">
        <v>130</v>
      </c>
      <c r="AB24" s="25">
        <v>135</v>
      </c>
      <c r="AC24" s="26">
        <f>Z24*AA24*AB24/1000000000</f>
        <v>5.9670000000000001E-3</v>
      </c>
      <c r="AD24" s="22">
        <v>1.1000000000000001</v>
      </c>
      <c r="AE24" s="27">
        <f t="shared" si="3"/>
        <v>0.40000000000000013</v>
      </c>
      <c r="AF24" s="22" t="s">
        <v>68</v>
      </c>
      <c r="AG24" s="22" t="s">
        <v>54</v>
      </c>
      <c r="AH24" s="94"/>
      <c r="AI24" s="94"/>
      <c r="AJ24" s="94"/>
      <c r="AK24" s="94"/>
      <c r="AL24" s="94"/>
      <c r="AM24" s="94"/>
      <c r="AN24" s="14">
        <v>2399.1999999999998</v>
      </c>
      <c r="AO24" s="15">
        <v>2999</v>
      </c>
      <c r="AP24" s="17">
        <v>4620</v>
      </c>
      <c r="AQ24" s="15">
        <v>4685</v>
      </c>
      <c r="AR24" s="16">
        <v>323.52941176470591</v>
      </c>
      <c r="AS24" s="17">
        <v>385</v>
      </c>
      <c r="AT24" s="17"/>
      <c r="AU24" s="15">
        <v>335</v>
      </c>
    </row>
    <row r="25" spans="1:47" ht="70" customHeight="1" x14ac:dyDescent="0.2">
      <c r="A25" s="12"/>
      <c r="B25" s="13" t="s">
        <v>123</v>
      </c>
      <c r="C25" s="18">
        <v>143020610</v>
      </c>
      <c r="D25" s="19">
        <v>5744000530369</v>
      </c>
      <c r="E25" s="20" t="s">
        <v>91</v>
      </c>
      <c r="F25" s="21" t="s">
        <v>119</v>
      </c>
      <c r="G25" s="21" t="s">
        <v>120</v>
      </c>
      <c r="H25" s="21" t="s">
        <v>121</v>
      </c>
      <c r="I25" s="21" t="s">
        <v>47</v>
      </c>
      <c r="J25" s="21" t="s">
        <v>124</v>
      </c>
      <c r="K25" s="21">
        <v>28</v>
      </c>
      <c r="L25" s="211" t="s">
        <v>49</v>
      </c>
      <c r="M25" s="21" t="s">
        <v>50</v>
      </c>
      <c r="N25" s="22" t="s">
        <v>122</v>
      </c>
      <c r="O25" s="21">
        <v>206</v>
      </c>
      <c r="P25" s="23">
        <v>206</v>
      </c>
      <c r="Q25" s="23">
        <v>106</v>
      </c>
      <c r="R25" s="23">
        <v>280</v>
      </c>
      <c r="S25" s="24">
        <v>1.04</v>
      </c>
      <c r="T25" s="25">
        <v>320</v>
      </c>
      <c r="U25" s="25">
        <v>230</v>
      </c>
      <c r="V25" s="25">
        <v>120</v>
      </c>
      <c r="W25" s="26">
        <f>T25*U25*V25/1000000000</f>
        <v>8.8319999999999996E-3</v>
      </c>
      <c r="X25" s="28">
        <v>1.6</v>
      </c>
      <c r="Y25" s="23" t="s">
        <v>52</v>
      </c>
      <c r="Z25" s="25">
        <v>340</v>
      </c>
      <c r="AA25" s="25">
        <v>135</v>
      </c>
      <c r="AB25" s="25">
        <v>250</v>
      </c>
      <c r="AC25" s="26">
        <f>Z25*AA25*AB25/1000000000</f>
        <v>1.1475000000000001E-2</v>
      </c>
      <c r="AD25" s="22">
        <v>2</v>
      </c>
      <c r="AE25" s="27">
        <f t="shared" si="3"/>
        <v>0.96</v>
      </c>
      <c r="AF25" s="22" t="s">
        <v>68</v>
      </c>
      <c r="AG25" s="22" t="s">
        <v>54</v>
      </c>
      <c r="AH25" s="94"/>
      <c r="AI25" s="94"/>
      <c r="AJ25" s="94"/>
      <c r="AK25" s="94"/>
      <c r="AL25" s="94"/>
      <c r="AM25" s="94"/>
      <c r="AN25" s="14">
        <v>3279.2</v>
      </c>
      <c r="AO25" s="15">
        <v>4099</v>
      </c>
      <c r="AP25" s="17">
        <v>6310</v>
      </c>
      <c r="AQ25" s="15">
        <v>6405</v>
      </c>
      <c r="AR25" s="16">
        <v>441.1764705882353</v>
      </c>
      <c r="AS25" s="17">
        <v>525</v>
      </c>
      <c r="AT25" s="17"/>
      <c r="AU25" s="15">
        <v>460</v>
      </c>
    </row>
    <row r="26" spans="1:47" ht="70" customHeight="1" x14ac:dyDescent="0.2">
      <c r="A26" s="12"/>
      <c r="B26" s="13" t="s">
        <v>125</v>
      </c>
      <c r="C26" s="18">
        <v>164040510</v>
      </c>
      <c r="D26" s="19">
        <v>5744000530413</v>
      </c>
      <c r="E26" s="20" t="s">
        <v>91</v>
      </c>
      <c r="F26" s="21" t="s">
        <v>126</v>
      </c>
      <c r="G26" s="68" t="s">
        <v>120</v>
      </c>
      <c r="H26" s="21" t="s">
        <v>127</v>
      </c>
      <c r="I26" s="21" t="s">
        <v>47</v>
      </c>
      <c r="J26" s="21" t="s">
        <v>128</v>
      </c>
      <c r="K26" s="21">
        <v>60</v>
      </c>
      <c r="L26" s="211" t="s">
        <v>49</v>
      </c>
      <c r="M26" s="21" t="s">
        <v>129</v>
      </c>
      <c r="N26" s="22" t="s">
        <v>122</v>
      </c>
      <c r="O26" s="21">
        <v>405</v>
      </c>
      <c r="P26" s="23">
        <v>405</v>
      </c>
      <c r="Q26" s="23">
        <v>405</v>
      </c>
      <c r="R26" s="23">
        <v>1300</v>
      </c>
      <c r="S26" s="24">
        <v>8</v>
      </c>
      <c r="T26" s="29">
        <v>1365</v>
      </c>
      <c r="U26" s="29">
        <v>440</v>
      </c>
      <c r="V26" s="29">
        <v>290</v>
      </c>
      <c r="W26" s="26">
        <f>T26*U26*V26/1000000000</f>
        <v>0.174174</v>
      </c>
      <c r="X26" s="28">
        <v>12.3</v>
      </c>
      <c r="Y26" s="23" t="s">
        <v>52</v>
      </c>
      <c r="Z26" s="29">
        <v>460</v>
      </c>
      <c r="AA26" s="29">
        <v>315</v>
      </c>
      <c r="AB26" s="29">
        <v>1384</v>
      </c>
      <c r="AC26" s="26">
        <f>Z26*AA26*AB26/1000000000</f>
        <v>0.20054159999999999</v>
      </c>
      <c r="AD26" s="22">
        <v>13.3</v>
      </c>
      <c r="AE26" s="27">
        <f t="shared" si="3"/>
        <v>5.3000000000000007</v>
      </c>
      <c r="AF26" s="22" t="s">
        <v>130</v>
      </c>
      <c r="AG26" s="22" t="s">
        <v>54</v>
      </c>
      <c r="AH26" s="94"/>
      <c r="AI26" s="94"/>
      <c r="AJ26" s="94"/>
      <c r="AK26" s="94"/>
      <c r="AL26" s="94"/>
      <c r="AM26" s="94"/>
      <c r="AN26" s="14">
        <v>7439.2</v>
      </c>
      <c r="AO26" s="15">
        <v>9299</v>
      </c>
      <c r="AP26" s="17">
        <v>14320</v>
      </c>
      <c r="AQ26" s="15">
        <v>14530</v>
      </c>
      <c r="AR26" s="16">
        <v>1000</v>
      </c>
      <c r="AS26" s="17">
        <v>1190</v>
      </c>
      <c r="AT26" s="17"/>
      <c r="AU26" s="15">
        <v>1045</v>
      </c>
    </row>
    <row r="27" spans="1:47" ht="70" customHeight="1" x14ac:dyDescent="0.2">
      <c r="A27" s="12"/>
      <c r="B27" s="13" t="s">
        <v>131</v>
      </c>
      <c r="C27" s="18">
        <v>162025010</v>
      </c>
      <c r="D27" s="19">
        <v>5744000531694</v>
      </c>
      <c r="E27" s="20" t="s">
        <v>91</v>
      </c>
      <c r="F27" s="21" t="s">
        <v>126</v>
      </c>
      <c r="G27" s="68" t="s">
        <v>120</v>
      </c>
      <c r="H27" s="21" t="s">
        <v>127</v>
      </c>
      <c r="I27" s="21" t="s">
        <v>47</v>
      </c>
      <c r="J27" s="21" t="s">
        <v>124</v>
      </c>
      <c r="K27" s="21">
        <v>28</v>
      </c>
      <c r="L27" s="211" t="s">
        <v>49</v>
      </c>
      <c r="M27" s="21" t="s">
        <v>50</v>
      </c>
      <c r="N27" s="22" t="s">
        <v>122</v>
      </c>
      <c r="O27" s="21">
        <v>250</v>
      </c>
      <c r="P27" s="23">
        <v>250</v>
      </c>
      <c r="Q27" s="23">
        <v>250</v>
      </c>
      <c r="R27" s="23">
        <v>350</v>
      </c>
      <c r="S27" s="24">
        <v>1.3</v>
      </c>
      <c r="T27" s="25">
        <v>290</v>
      </c>
      <c r="U27" s="25">
        <v>230</v>
      </c>
      <c r="V27" s="25">
        <v>330</v>
      </c>
      <c r="W27" s="26">
        <v>2.2010999999999999E-2</v>
      </c>
      <c r="X27" s="28">
        <v>1.9</v>
      </c>
      <c r="Y27" s="23" t="s">
        <v>52</v>
      </c>
      <c r="Z27" s="25">
        <v>310</v>
      </c>
      <c r="AA27" s="25">
        <v>250</v>
      </c>
      <c r="AB27" s="25">
        <v>350</v>
      </c>
      <c r="AC27" s="26">
        <v>2.7125E-2</v>
      </c>
      <c r="AD27" s="22">
        <v>2.1</v>
      </c>
      <c r="AE27" s="27">
        <v>0.8</v>
      </c>
      <c r="AF27" s="22" t="s">
        <v>130</v>
      </c>
      <c r="AG27" s="22" t="s">
        <v>54</v>
      </c>
      <c r="AH27" s="94"/>
      <c r="AI27" s="94"/>
      <c r="AJ27" s="94"/>
      <c r="AK27" s="94"/>
      <c r="AL27" s="94"/>
      <c r="AM27" s="94"/>
      <c r="AN27" s="14">
        <v>3999.2</v>
      </c>
      <c r="AO27" s="15">
        <v>4999</v>
      </c>
      <c r="AP27" s="17">
        <v>7700</v>
      </c>
      <c r="AQ27" s="15">
        <v>7810</v>
      </c>
      <c r="AR27" s="16">
        <v>537.81512605042019</v>
      </c>
      <c r="AS27" s="17">
        <v>640</v>
      </c>
      <c r="AT27" s="17"/>
      <c r="AU27" s="15">
        <v>560</v>
      </c>
    </row>
    <row r="28" spans="1:47" ht="70" customHeight="1" x14ac:dyDescent="0.2">
      <c r="A28" s="12"/>
      <c r="B28" s="13" t="s">
        <v>132</v>
      </c>
      <c r="C28" s="18">
        <v>162040510</v>
      </c>
      <c r="D28" s="19">
        <v>5744000530406</v>
      </c>
      <c r="E28" s="20" t="s">
        <v>91</v>
      </c>
      <c r="F28" s="21" t="s">
        <v>126</v>
      </c>
      <c r="G28" s="68" t="s">
        <v>120</v>
      </c>
      <c r="H28" s="21" t="s">
        <v>127</v>
      </c>
      <c r="I28" s="21" t="s">
        <v>47</v>
      </c>
      <c r="J28" s="21" t="s">
        <v>128</v>
      </c>
      <c r="K28" s="21">
        <v>60</v>
      </c>
      <c r="L28" s="211" t="s">
        <v>49</v>
      </c>
      <c r="M28" s="21" t="s">
        <v>129</v>
      </c>
      <c r="N28" s="22" t="s">
        <v>122</v>
      </c>
      <c r="O28" s="21">
        <v>405</v>
      </c>
      <c r="P28" s="23">
        <v>405</v>
      </c>
      <c r="Q28" s="23">
        <v>405</v>
      </c>
      <c r="R28" s="23">
        <v>454</v>
      </c>
      <c r="S28" s="24">
        <v>4</v>
      </c>
      <c r="T28" s="25">
        <v>520</v>
      </c>
      <c r="U28" s="25">
        <v>440</v>
      </c>
      <c r="V28" s="25">
        <v>260</v>
      </c>
      <c r="W28" s="26">
        <v>5.9487999999999999E-2</v>
      </c>
      <c r="X28" s="28">
        <v>5.2</v>
      </c>
      <c r="Y28" s="23" t="s">
        <v>52</v>
      </c>
      <c r="Z28" s="25">
        <v>460</v>
      </c>
      <c r="AA28" s="25">
        <v>280</v>
      </c>
      <c r="AB28" s="25">
        <v>540</v>
      </c>
      <c r="AC28" s="26">
        <v>6.9552000000000003E-2</v>
      </c>
      <c r="AD28" s="22">
        <v>5.9</v>
      </c>
      <c r="AE28" s="27">
        <v>1.9000000000000004</v>
      </c>
      <c r="AF28" s="22" t="s">
        <v>130</v>
      </c>
      <c r="AG28" s="22" t="s">
        <v>54</v>
      </c>
      <c r="AH28" s="94"/>
      <c r="AI28" s="94"/>
      <c r="AJ28" s="94"/>
      <c r="AK28" s="94"/>
      <c r="AL28" s="94"/>
      <c r="AM28" s="94"/>
      <c r="AN28" s="14">
        <v>5359.2</v>
      </c>
      <c r="AO28" s="15">
        <v>6699</v>
      </c>
      <c r="AP28" s="17">
        <v>10315</v>
      </c>
      <c r="AQ28" s="15">
        <v>10465</v>
      </c>
      <c r="AR28" s="16">
        <v>718.48739495798327</v>
      </c>
      <c r="AS28" s="17">
        <v>855</v>
      </c>
      <c r="AT28" s="17"/>
      <c r="AU28" s="15">
        <v>750</v>
      </c>
    </row>
    <row r="29" spans="1:47" ht="70" customHeight="1" x14ac:dyDescent="0.2">
      <c r="A29" s="201"/>
      <c r="B29" s="159" t="s">
        <v>133</v>
      </c>
      <c r="C29" s="160">
        <v>242114209</v>
      </c>
      <c r="D29" s="162">
        <v>5744000532240</v>
      </c>
      <c r="E29" s="164" t="s">
        <v>61</v>
      </c>
      <c r="F29" s="166" t="s">
        <v>134</v>
      </c>
      <c r="G29" s="166" t="s">
        <v>135</v>
      </c>
      <c r="H29" s="166" t="s">
        <v>136</v>
      </c>
      <c r="I29" s="58" t="s">
        <v>47</v>
      </c>
      <c r="J29" s="166" t="s">
        <v>48</v>
      </c>
      <c r="K29" s="166">
        <v>28</v>
      </c>
      <c r="L29" s="166" t="s">
        <v>49</v>
      </c>
      <c r="M29" s="166" t="s">
        <v>137</v>
      </c>
      <c r="N29" s="168" t="s">
        <v>67</v>
      </c>
      <c r="O29" s="166">
        <v>142</v>
      </c>
      <c r="P29" s="166">
        <v>142</v>
      </c>
      <c r="Q29" s="166">
        <v>142</v>
      </c>
      <c r="R29" s="166">
        <v>153</v>
      </c>
      <c r="S29" s="170">
        <v>0.8</v>
      </c>
      <c r="T29" s="131"/>
      <c r="U29" s="131"/>
      <c r="V29" s="131"/>
      <c r="W29" s="132"/>
      <c r="X29" s="133"/>
      <c r="Y29" s="134"/>
      <c r="Z29" s="172">
        <v>16</v>
      </c>
      <c r="AA29" s="172">
        <v>16</v>
      </c>
      <c r="AB29" s="172">
        <v>20</v>
      </c>
      <c r="AC29" s="174">
        <v>0.05</v>
      </c>
      <c r="AD29" s="176">
        <v>1.2</v>
      </c>
      <c r="AE29" s="178">
        <v>0.4</v>
      </c>
      <c r="AF29" s="168">
        <v>9405209990</v>
      </c>
      <c r="AG29" s="168" t="s">
        <v>54</v>
      </c>
      <c r="AH29" s="126"/>
      <c r="AI29" s="126"/>
      <c r="AJ29" s="126"/>
      <c r="AK29" s="126"/>
      <c r="AL29" s="126"/>
      <c r="AM29" s="126"/>
      <c r="AN29" s="180">
        <v>2159</v>
      </c>
      <c r="AO29" s="181">
        <v>2699</v>
      </c>
      <c r="AP29" s="183">
        <v>4199</v>
      </c>
      <c r="AQ29" s="181">
        <v>4199</v>
      </c>
      <c r="AR29" s="182">
        <v>308</v>
      </c>
      <c r="AS29" s="183">
        <v>369</v>
      </c>
      <c r="AT29" s="183"/>
      <c r="AU29" s="181">
        <v>319</v>
      </c>
    </row>
    <row r="30" spans="1:47" ht="70" customHeight="1" x14ac:dyDescent="0.2">
      <c r="A30" s="141"/>
      <c r="B30" s="159" t="s">
        <v>138</v>
      </c>
      <c r="C30" s="140">
        <v>241014209</v>
      </c>
      <c r="D30" s="142">
        <v>5744000532257</v>
      </c>
      <c r="E30" s="143" t="s">
        <v>61</v>
      </c>
      <c r="F30" s="144" t="s">
        <v>134</v>
      </c>
      <c r="G30" s="144" t="s">
        <v>135</v>
      </c>
      <c r="H30" s="144" t="s">
        <v>139</v>
      </c>
      <c r="I30" s="144" t="s">
        <v>135</v>
      </c>
      <c r="J30" s="144" t="s">
        <v>48</v>
      </c>
      <c r="K30" s="144">
        <v>28</v>
      </c>
      <c r="L30" s="144" t="s">
        <v>47</v>
      </c>
      <c r="M30" s="144" t="s">
        <v>137</v>
      </c>
      <c r="N30" s="145" t="s">
        <v>67</v>
      </c>
      <c r="O30" s="144">
        <v>142</v>
      </c>
      <c r="P30" s="144">
        <v>142</v>
      </c>
      <c r="Q30" s="144">
        <v>142</v>
      </c>
      <c r="R30" s="144">
        <v>153</v>
      </c>
      <c r="S30" s="146">
        <v>0.8</v>
      </c>
      <c r="T30" s="122"/>
      <c r="U30" s="122"/>
      <c r="V30" s="122"/>
      <c r="W30" s="123"/>
      <c r="X30" s="124"/>
      <c r="Y30" s="125"/>
      <c r="Z30" s="147">
        <v>16</v>
      </c>
      <c r="AA30" s="147">
        <v>16</v>
      </c>
      <c r="AB30" s="147">
        <v>28</v>
      </c>
      <c r="AC30" s="148">
        <v>7.0000000000000007E-2</v>
      </c>
      <c r="AD30" s="153">
        <v>1.2</v>
      </c>
      <c r="AE30" s="149">
        <v>0.4</v>
      </c>
      <c r="AF30" s="145">
        <v>9405199090</v>
      </c>
      <c r="AG30" s="145" t="s">
        <v>54</v>
      </c>
      <c r="AH30" s="126"/>
      <c r="AI30" s="126"/>
      <c r="AJ30" s="126"/>
      <c r="AK30" s="126"/>
      <c r="AL30" s="126"/>
      <c r="AM30" s="126"/>
      <c r="AN30" s="154">
        <v>2159</v>
      </c>
      <c r="AO30" s="155">
        <v>2699</v>
      </c>
      <c r="AP30" s="157">
        <v>4199</v>
      </c>
      <c r="AQ30" s="155">
        <v>4199</v>
      </c>
      <c r="AR30" s="156">
        <v>308</v>
      </c>
      <c r="AS30" s="157">
        <v>369</v>
      </c>
      <c r="AT30" s="157"/>
      <c r="AU30" s="155">
        <v>319</v>
      </c>
    </row>
    <row r="31" spans="1:47" ht="70" customHeight="1" x14ac:dyDescent="0.2">
      <c r="A31" s="200"/>
      <c r="B31" s="159" t="s">
        <v>140</v>
      </c>
      <c r="C31" s="140">
        <v>241019009</v>
      </c>
      <c r="D31" s="142">
        <v>5744000532264</v>
      </c>
      <c r="E31" s="143" t="s">
        <v>61</v>
      </c>
      <c r="F31" s="144" t="s">
        <v>134</v>
      </c>
      <c r="G31" s="144" t="s">
        <v>135</v>
      </c>
      <c r="H31" s="144" t="s">
        <v>139</v>
      </c>
      <c r="I31" s="144" t="s">
        <v>135</v>
      </c>
      <c r="J31" s="144" t="s">
        <v>65</v>
      </c>
      <c r="K31" s="144">
        <v>40</v>
      </c>
      <c r="L31" s="144" t="s">
        <v>47</v>
      </c>
      <c r="M31" s="144" t="s">
        <v>141</v>
      </c>
      <c r="N31" s="145" t="s">
        <v>67</v>
      </c>
      <c r="O31" s="144">
        <v>190</v>
      </c>
      <c r="P31" s="144">
        <v>190</v>
      </c>
      <c r="Q31" s="144">
        <v>190</v>
      </c>
      <c r="R31" s="144">
        <v>205</v>
      </c>
      <c r="S31" s="146">
        <v>1.2</v>
      </c>
      <c r="T31" s="122"/>
      <c r="U31" s="122"/>
      <c r="V31" s="122"/>
      <c r="W31" s="123"/>
      <c r="X31" s="124"/>
      <c r="Y31" s="125"/>
      <c r="Z31" s="147">
        <v>20</v>
      </c>
      <c r="AA31" s="147">
        <v>20</v>
      </c>
      <c r="AB31" s="147">
        <v>32</v>
      </c>
      <c r="AC31" s="148">
        <v>1.2999999999999999E-2</v>
      </c>
      <c r="AD31" s="153">
        <v>1.8</v>
      </c>
      <c r="AE31" s="149">
        <v>0.6</v>
      </c>
      <c r="AF31" s="145">
        <v>9405199090</v>
      </c>
      <c r="AG31" s="145" t="s">
        <v>54</v>
      </c>
      <c r="AH31" s="126"/>
      <c r="AI31" s="126"/>
      <c r="AJ31" s="126"/>
      <c r="AK31" s="126"/>
      <c r="AL31" s="126"/>
      <c r="AM31" s="126"/>
      <c r="AN31" s="154">
        <v>3199</v>
      </c>
      <c r="AO31" s="155">
        <v>3999</v>
      </c>
      <c r="AP31" s="157">
        <v>6199</v>
      </c>
      <c r="AQ31" s="155">
        <v>6199</v>
      </c>
      <c r="AR31" s="156">
        <v>458</v>
      </c>
      <c r="AS31" s="157">
        <v>549</v>
      </c>
      <c r="AT31" s="157"/>
      <c r="AU31" s="155">
        <v>479</v>
      </c>
    </row>
    <row r="32" spans="1:47" ht="70" customHeight="1" x14ac:dyDescent="0.2">
      <c r="A32" s="202"/>
      <c r="B32" s="159" t="s">
        <v>142</v>
      </c>
      <c r="C32" s="161">
        <v>241024009</v>
      </c>
      <c r="D32" s="163">
        <v>5744000532271</v>
      </c>
      <c r="E32" s="165" t="s">
        <v>61</v>
      </c>
      <c r="F32" s="167" t="s">
        <v>134</v>
      </c>
      <c r="G32" s="167" t="s">
        <v>135</v>
      </c>
      <c r="H32" s="167" t="s">
        <v>139</v>
      </c>
      <c r="I32" s="144" t="s">
        <v>135</v>
      </c>
      <c r="J32" s="167" t="s">
        <v>72</v>
      </c>
      <c r="K32" s="167">
        <v>60</v>
      </c>
      <c r="L32" s="167" t="s">
        <v>47</v>
      </c>
      <c r="M32" s="167" t="s">
        <v>143</v>
      </c>
      <c r="N32" s="169" t="s">
        <v>67</v>
      </c>
      <c r="O32" s="167">
        <v>240</v>
      </c>
      <c r="P32" s="167">
        <v>240</v>
      </c>
      <c r="Q32" s="167">
        <v>240</v>
      </c>
      <c r="R32" s="167">
        <v>260</v>
      </c>
      <c r="S32" s="171">
        <v>2</v>
      </c>
      <c r="T32" s="127"/>
      <c r="U32" s="127"/>
      <c r="V32" s="127"/>
      <c r="W32" s="128"/>
      <c r="X32" s="129"/>
      <c r="Y32" s="130"/>
      <c r="Z32" s="173">
        <v>25</v>
      </c>
      <c r="AA32" s="173">
        <v>25</v>
      </c>
      <c r="AB32" s="173">
        <v>38</v>
      </c>
      <c r="AC32" s="175">
        <v>2.4E-2</v>
      </c>
      <c r="AD32" s="177">
        <v>2.8</v>
      </c>
      <c r="AE32" s="179">
        <v>0.8</v>
      </c>
      <c r="AF32" s="169">
        <v>9405199090</v>
      </c>
      <c r="AG32" s="169" t="s">
        <v>54</v>
      </c>
      <c r="AH32" s="126"/>
      <c r="AI32" s="126"/>
      <c r="AJ32" s="126"/>
      <c r="AK32" s="126"/>
      <c r="AL32" s="126"/>
      <c r="AM32" s="126"/>
      <c r="AN32" s="184">
        <v>3999</v>
      </c>
      <c r="AO32" s="185">
        <v>4999</v>
      </c>
      <c r="AP32" s="187">
        <v>7799</v>
      </c>
      <c r="AQ32" s="185">
        <v>7799</v>
      </c>
      <c r="AR32" s="186">
        <v>583</v>
      </c>
      <c r="AS32" s="187">
        <v>699</v>
      </c>
      <c r="AT32" s="187"/>
      <c r="AU32" s="185">
        <v>599</v>
      </c>
    </row>
    <row r="33" spans="1:47" ht="70" customHeight="1" x14ac:dyDescent="0.2">
      <c r="A33" s="203"/>
      <c r="B33" s="89" t="s">
        <v>144</v>
      </c>
      <c r="C33" s="18">
        <v>225012022</v>
      </c>
      <c r="D33" s="19">
        <v>5744000531762</v>
      </c>
      <c r="E33" s="20" t="s">
        <v>106</v>
      </c>
      <c r="F33" s="21" t="s">
        <v>145</v>
      </c>
      <c r="G33" s="21" t="s">
        <v>45</v>
      </c>
      <c r="H33" s="21" t="s">
        <v>47</v>
      </c>
      <c r="I33" s="21" t="s">
        <v>47</v>
      </c>
      <c r="J33" s="21" t="s">
        <v>48</v>
      </c>
      <c r="K33" s="21">
        <v>28</v>
      </c>
      <c r="L33" s="21" t="s">
        <v>47</v>
      </c>
      <c r="M33" s="21" t="s">
        <v>50</v>
      </c>
      <c r="N33" s="22" t="s">
        <v>51</v>
      </c>
      <c r="O33" s="21">
        <v>120</v>
      </c>
      <c r="P33" s="21">
        <v>120</v>
      </c>
      <c r="Q33" s="21">
        <v>120</v>
      </c>
      <c r="R33" s="21">
        <v>168</v>
      </c>
      <c r="S33" s="86">
        <v>0.4</v>
      </c>
      <c r="T33" s="12">
        <v>160</v>
      </c>
      <c r="U33" s="12">
        <v>160</v>
      </c>
      <c r="V33" s="12">
        <v>280</v>
      </c>
      <c r="W33" s="26">
        <v>7.1679999999999999E-3</v>
      </c>
      <c r="X33" s="27">
        <v>0.7</v>
      </c>
      <c r="Y33" s="23" t="s">
        <v>52</v>
      </c>
      <c r="Z33" s="12">
        <v>180</v>
      </c>
      <c r="AA33" s="12">
        <v>180</v>
      </c>
      <c r="AB33" s="12">
        <v>300</v>
      </c>
      <c r="AC33" s="26">
        <v>9.7199999999999995E-3</v>
      </c>
      <c r="AD33" s="23">
        <v>0.9</v>
      </c>
      <c r="AE33" s="27">
        <v>0.5</v>
      </c>
      <c r="AF33" s="22" t="s">
        <v>53</v>
      </c>
      <c r="AG33" s="22" t="s">
        <v>54</v>
      </c>
      <c r="AH33" s="94"/>
      <c r="AI33" s="94"/>
      <c r="AJ33" s="94"/>
      <c r="AK33" s="94"/>
      <c r="AL33" s="94"/>
      <c r="AM33" s="94"/>
      <c r="AN33" s="94">
        <v>1279.2</v>
      </c>
      <c r="AO33" s="95">
        <v>1599</v>
      </c>
      <c r="AP33" s="97">
        <v>2460</v>
      </c>
      <c r="AQ33" s="95">
        <v>2500</v>
      </c>
      <c r="AR33" s="96">
        <v>172.26890756302521</v>
      </c>
      <c r="AS33" s="97">
        <v>205</v>
      </c>
      <c r="AT33" s="97"/>
      <c r="AU33" s="95">
        <v>180</v>
      </c>
    </row>
    <row r="34" spans="1:47" ht="70" customHeight="1" x14ac:dyDescent="0.2">
      <c r="A34" s="203"/>
      <c r="B34" s="89" t="s">
        <v>146</v>
      </c>
      <c r="C34" s="18">
        <v>225012015</v>
      </c>
      <c r="D34" s="19">
        <v>5744000531779</v>
      </c>
      <c r="E34" s="20" t="s">
        <v>106</v>
      </c>
      <c r="F34" s="21" t="s">
        <v>145</v>
      </c>
      <c r="G34" s="21" t="s">
        <v>120</v>
      </c>
      <c r="H34" s="21" t="s">
        <v>47</v>
      </c>
      <c r="I34" s="21" t="s">
        <v>47</v>
      </c>
      <c r="J34" s="21" t="s">
        <v>48</v>
      </c>
      <c r="K34" s="21">
        <v>28</v>
      </c>
      <c r="L34" s="21" t="s">
        <v>47</v>
      </c>
      <c r="M34" s="21" t="s">
        <v>50</v>
      </c>
      <c r="N34" s="22" t="s">
        <v>51</v>
      </c>
      <c r="O34" s="21">
        <v>120</v>
      </c>
      <c r="P34" s="21">
        <v>120</v>
      </c>
      <c r="Q34" s="21">
        <v>120</v>
      </c>
      <c r="R34" s="21">
        <v>168</v>
      </c>
      <c r="S34" s="86">
        <v>0.4</v>
      </c>
      <c r="T34" s="12">
        <v>160</v>
      </c>
      <c r="U34" s="12">
        <v>160</v>
      </c>
      <c r="V34" s="12">
        <v>280</v>
      </c>
      <c r="W34" s="26">
        <v>7.1679999999999999E-3</v>
      </c>
      <c r="X34" s="27">
        <v>0.7</v>
      </c>
      <c r="Y34" s="23" t="s">
        <v>52</v>
      </c>
      <c r="Z34" s="12">
        <v>180</v>
      </c>
      <c r="AA34" s="12">
        <v>180</v>
      </c>
      <c r="AB34" s="12">
        <v>300</v>
      </c>
      <c r="AC34" s="26">
        <v>9.7199999999999995E-3</v>
      </c>
      <c r="AD34" s="23">
        <v>0.9</v>
      </c>
      <c r="AE34" s="27">
        <v>0.5</v>
      </c>
      <c r="AF34" s="22" t="s">
        <v>53</v>
      </c>
      <c r="AG34" s="22" t="s">
        <v>54</v>
      </c>
      <c r="AH34" s="94"/>
      <c r="AI34" s="94"/>
      <c r="AJ34" s="94"/>
      <c r="AK34" s="94"/>
      <c r="AL34" s="94"/>
      <c r="AM34" s="94"/>
      <c r="AN34" s="94">
        <v>1279.2</v>
      </c>
      <c r="AO34" s="95">
        <v>1599</v>
      </c>
      <c r="AP34" s="97">
        <v>2460</v>
      </c>
      <c r="AQ34" s="95">
        <v>2500</v>
      </c>
      <c r="AR34" s="96">
        <v>172.26890756302521</v>
      </c>
      <c r="AS34" s="97">
        <v>205</v>
      </c>
      <c r="AT34" s="97"/>
      <c r="AU34" s="95">
        <v>180</v>
      </c>
    </row>
    <row r="35" spans="1:47" ht="70" customHeight="1" x14ac:dyDescent="0.2">
      <c r="A35" s="204"/>
      <c r="B35" s="98" t="s">
        <v>147</v>
      </c>
      <c r="C35" s="39" t="s">
        <v>148</v>
      </c>
      <c r="D35" s="40">
        <v>5744000531786</v>
      </c>
      <c r="E35" s="41" t="s">
        <v>106</v>
      </c>
      <c r="F35" s="42" t="s">
        <v>145</v>
      </c>
      <c r="G35" s="42" t="s">
        <v>45</v>
      </c>
      <c r="H35" s="42" t="s">
        <v>47</v>
      </c>
      <c r="I35" s="42" t="s">
        <v>47</v>
      </c>
      <c r="J35" s="42" t="s">
        <v>48</v>
      </c>
      <c r="K35" s="42">
        <v>28</v>
      </c>
      <c r="L35" s="42" t="s">
        <v>47</v>
      </c>
      <c r="M35" s="42" t="s">
        <v>50</v>
      </c>
      <c r="N35" s="43" t="s">
        <v>51</v>
      </c>
      <c r="O35" s="42">
        <v>120</v>
      </c>
      <c r="P35" s="42">
        <v>378</v>
      </c>
      <c r="Q35" s="42">
        <v>344</v>
      </c>
      <c r="R35" s="42">
        <v>185</v>
      </c>
      <c r="S35" s="88">
        <v>1</v>
      </c>
      <c r="T35" s="33">
        <v>440</v>
      </c>
      <c r="U35" s="33">
        <v>440</v>
      </c>
      <c r="V35" s="33">
        <v>170</v>
      </c>
      <c r="W35" s="46">
        <v>3.2911999999999997E-2</v>
      </c>
      <c r="X35" s="48">
        <v>2.2000000000000002</v>
      </c>
      <c r="Y35" s="44" t="s">
        <v>52</v>
      </c>
      <c r="Z35" s="33">
        <v>460</v>
      </c>
      <c r="AA35" s="33">
        <v>460</v>
      </c>
      <c r="AB35" s="33">
        <v>190</v>
      </c>
      <c r="AC35" s="46">
        <v>4.0203999999999997E-2</v>
      </c>
      <c r="AD35" s="44">
        <v>2.8</v>
      </c>
      <c r="AE35" s="48">
        <v>1.7999999999999998</v>
      </c>
      <c r="AF35" s="43" t="s">
        <v>53</v>
      </c>
      <c r="AG35" s="43" t="s">
        <v>54</v>
      </c>
      <c r="AH35" s="94"/>
      <c r="AI35" s="94"/>
      <c r="AJ35" s="94"/>
      <c r="AK35" s="94"/>
      <c r="AL35" s="94"/>
      <c r="AM35" s="94"/>
      <c r="AN35" s="99">
        <v>3999.2</v>
      </c>
      <c r="AO35" s="100">
        <v>4999</v>
      </c>
      <c r="AP35" s="102">
        <v>7700</v>
      </c>
      <c r="AQ35" s="100">
        <v>7810</v>
      </c>
      <c r="AR35" s="101">
        <v>537.81512605042019</v>
      </c>
      <c r="AS35" s="102">
        <v>640</v>
      </c>
      <c r="AT35" s="102"/>
      <c r="AU35" s="100">
        <v>560</v>
      </c>
    </row>
    <row r="36" spans="1:47" ht="70" customHeight="1" x14ac:dyDescent="0.2">
      <c r="A36" s="205"/>
      <c r="B36" s="103" t="s">
        <v>149</v>
      </c>
      <c r="C36" s="55" t="s">
        <v>150</v>
      </c>
      <c r="D36" s="56">
        <v>5744000531793</v>
      </c>
      <c r="E36" s="57" t="s">
        <v>106</v>
      </c>
      <c r="F36" s="58" t="s">
        <v>145</v>
      </c>
      <c r="G36" s="58" t="s">
        <v>120</v>
      </c>
      <c r="H36" s="58" t="s">
        <v>47</v>
      </c>
      <c r="I36" s="58" t="s">
        <v>47</v>
      </c>
      <c r="J36" s="58" t="s">
        <v>48</v>
      </c>
      <c r="K36" s="58">
        <v>28</v>
      </c>
      <c r="L36" s="58" t="s">
        <v>47</v>
      </c>
      <c r="M36" s="58" t="s">
        <v>50</v>
      </c>
      <c r="N36" s="59" t="s">
        <v>51</v>
      </c>
      <c r="O36" s="58">
        <v>120</v>
      </c>
      <c r="P36" s="58">
        <v>378</v>
      </c>
      <c r="Q36" s="58">
        <v>344</v>
      </c>
      <c r="R36" s="58">
        <v>185</v>
      </c>
      <c r="S36" s="87">
        <v>1</v>
      </c>
      <c r="T36" s="49">
        <v>440</v>
      </c>
      <c r="U36" s="49">
        <v>440</v>
      </c>
      <c r="V36" s="49">
        <v>170</v>
      </c>
      <c r="W36" s="63">
        <v>3.2911999999999997E-2</v>
      </c>
      <c r="X36" s="65">
        <v>2.2000000000000002</v>
      </c>
      <c r="Y36" s="60" t="s">
        <v>52</v>
      </c>
      <c r="Z36" s="49">
        <v>460</v>
      </c>
      <c r="AA36" s="49">
        <v>460</v>
      </c>
      <c r="AB36" s="49">
        <v>190</v>
      </c>
      <c r="AC36" s="63">
        <v>4.0203999999999997E-2</v>
      </c>
      <c r="AD36" s="60">
        <v>2.8</v>
      </c>
      <c r="AE36" s="65">
        <v>1.7999999999999998</v>
      </c>
      <c r="AF36" s="59" t="s">
        <v>53</v>
      </c>
      <c r="AG36" s="59" t="s">
        <v>54</v>
      </c>
      <c r="AH36" s="94"/>
      <c r="AI36" s="94"/>
      <c r="AJ36" s="94"/>
      <c r="AK36" s="94"/>
      <c r="AL36" s="94"/>
      <c r="AM36" s="94"/>
      <c r="AN36" s="90">
        <v>3999.2</v>
      </c>
      <c r="AO36" s="91">
        <v>4999</v>
      </c>
      <c r="AP36" s="93">
        <v>7700</v>
      </c>
      <c r="AQ36" s="91">
        <v>7810</v>
      </c>
      <c r="AR36" s="92">
        <v>537.81512605042019</v>
      </c>
      <c r="AS36" s="93">
        <v>640</v>
      </c>
      <c r="AT36" s="93"/>
      <c r="AU36" s="91">
        <v>560</v>
      </c>
    </row>
    <row r="37" spans="1:47" ht="70" customHeight="1" x14ac:dyDescent="0.2">
      <c r="A37" s="203"/>
      <c r="B37" s="89" t="s">
        <v>151</v>
      </c>
      <c r="C37" s="18" t="s">
        <v>152</v>
      </c>
      <c r="D37" s="19">
        <v>5744000531809</v>
      </c>
      <c r="E37" s="20" t="s">
        <v>106</v>
      </c>
      <c r="F37" s="21" t="s">
        <v>145</v>
      </c>
      <c r="G37" s="21" t="s">
        <v>45</v>
      </c>
      <c r="H37" s="21" t="s">
        <v>153</v>
      </c>
      <c r="I37" s="21" t="s">
        <v>45</v>
      </c>
      <c r="J37" s="21" t="s">
        <v>48</v>
      </c>
      <c r="K37" s="21">
        <v>28</v>
      </c>
      <c r="L37" s="21" t="s">
        <v>47</v>
      </c>
      <c r="M37" s="21" t="s">
        <v>50</v>
      </c>
      <c r="N37" s="22" t="s">
        <v>51</v>
      </c>
      <c r="O37" s="21">
        <v>120</v>
      </c>
      <c r="P37" s="21">
        <v>378</v>
      </c>
      <c r="Q37" s="21">
        <v>344</v>
      </c>
      <c r="R37" s="21">
        <v>263</v>
      </c>
      <c r="S37" s="86">
        <v>1.3</v>
      </c>
      <c r="T37" s="12">
        <v>440</v>
      </c>
      <c r="U37" s="12">
        <v>440</v>
      </c>
      <c r="V37" s="12">
        <v>240</v>
      </c>
      <c r="W37" s="26">
        <v>4.6463999999999998E-2</v>
      </c>
      <c r="X37" s="27">
        <v>2.6</v>
      </c>
      <c r="Y37" s="23" t="s">
        <v>52</v>
      </c>
      <c r="Z37" s="12">
        <v>460</v>
      </c>
      <c r="AA37" s="12">
        <v>460</v>
      </c>
      <c r="AB37" s="12">
        <v>260</v>
      </c>
      <c r="AC37" s="26">
        <v>5.5016000000000002E-2</v>
      </c>
      <c r="AD37" s="23">
        <v>3.3</v>
      </c>
      <c r="AE37" s="27">
        <v>1.9999999999999998</v>
      </c>
      <c r="AF37" s="22" t="s">
        <v>53</v>
      </c>
      <c r="AG37" s="22" t="s">
        <v>54</v>
      </c>
      <c r="AH37" s="94"/>
      <c r="AI37" s="94"/>
      <c r="AJ37" s="94"/>
      <c r="AK37" s="94"/>
      <c r="AL37" s="94"/>
      <c r="AM37" s="94"/>
      <c r="AN37" s="94">
        <v>4399.2</v>
      </c>
      <c r="AO37" s="95">
        <v>5499</v>
      </c>
      <c r="AP37" s="97">
        <v>8470</v>
      </c>
      <c r="AQ37" s="95">
        <v>8590</v>
      </c>
      <c r="AR37" s="96">
        <v>592.43697478991601</v>
      </c>
      <c r="AS37" s="97">
        <v>705</v>
      </c>
      <c r="AT37" s="97"/>
      <c r="AU37" s="95">
        <v>615</v>
      </c>
    </row>
    <row r="38" spans="1:47" ht="70" customHeight="1" x14ac:dyDescent="0.2">
      <c r="A38" s="204"/>
      <c r="B38" s="98" t="s">
        <v>154</v>
      </c>
      <c r="C38" s="39" t="s">
        <v>155</v>
      </c>
      <c r="D38" s="40">
        <v>5744000531816</v>
      </c>
      <c r="E38" s="41" t="s">
        <v>106</v>
      </c>
      <c r="F38" s="42" t="s">
        <v>145</v>
      </c>
      <c r="G38" s="42" t="s">
        <v>120</v>
      </c>
      <c r="H38" s="42" t="s">
        <v>156</v>
      </c>
      <c r="I38" s="42" t="s">
        <v>120</v>
      </c>
      <c r="J38" s="42" t="s">
        <v>48</v>
      </c>
      <c r="K38" s="42">
        <v>28</v>
      </c>
      <c r="L38" s="42" t="s">
        <v>47</v>
      </c>
      <c r="M38" s="42" t="s">
        <v>50</v>
      </c>
      <c r="N38" s="43" t="s">
        <v>51</v>
      </c>
      <c r="O38" s="42">
        <v>120</v>
      </c>
      <c r="P38" s="42">
        <v>378</v>
      </c>
      <c r="Q38" s="42">
        <v>344</v>
      </c>
      <c r="R38" s="42">
        <v>263</v>
      </c>
      <c r="S38" s="88">
        <v>1.3</v>
      </c>
      <c r="T38" s="33">
        <v>440</v>
      </c>
      <c r="U38" s="33">
        <v>440</v>
      </c>
      <c r="V38" s="33">
        <v>240</v>
      </c>
      <c r="W38" s="46">
        <v>4.6463999999999998E-2</v>
      </c>
      <c r="X38" s="48">
        <v>2.6</v>
      </c>
      <c r="Y38" s="44" t="s">
        <v>52</v>
      </c>
      <c r="Z38" s="33">
        <v>460</v>
      </c>
      <c r="AA38" s="33">
        <v>460</v>
      </c>
      <c r="AB38" s="33">
        <v>260</v>
      </c>
      <c r="AC38" s="46">
        <v>5.5016000000000002E-2</v>
      </c>
      <c r="AD38" s="44">
        <v>3.3</v>
      </c>
      <c r="AE38" s="48">
        <v>1.9999999999999998</v>
      </c>
      <c r="AF38" s="43" t="s">
        <v>53</v>
      </c>
      <c r="AG38" s="43" t="s">
        <v>54</v>
      </c>
      <c r="AH38" s="94"/>
      <c r="AI38" s="94"/>
      <c r="AJ38" s="94"/>
      <c r="AK38" s="94"/>
      <c r="AL38" s="94"/>
      <c r="AM38" s="94"/>
      <c r="AN38" s="99">
        <v>4399.2</v>
      </c>
      <c r="AO38" s="100">
        <v>5499</v>
      </c>
      <c r="AP38" s="102">
        <v>8470</v>
      </c>
      <c r="AQ38" s="100">
        <v>8590</v>
      </c>
      <c r="AR38" s="101">
        <v>592.43697478991601</v>
      </c>
      <c r="AS38" s="102">
        <v>705</v>
      </c>
      <c r="AT38" s="102"/>
      <c r="AU38" s="100">
        <v>615</v>
      </c>
    </row>
    <row r="39" spans="1:47" ht="70" customHeight="1" x14ac:dyDescent="0.2">
      <c r="A39" s="205"/>
      <c r="B39" s="103" t="s">
        <v>157</v>
      </c>
      <c r="C39" s="55" t="s">
        <v>158</v>
      </c>
      <c r="D39" s="56">
        <v>5744000531823</v>
      </c>
      <c r="E39" s="57" t="s">
        <v>106</v>
      </c>
      <c r="F39" s="58" t="s">
        <v>145</v>
      </c>
      <c r="G39" s="58" t="s">
        <v>45</v>
      </c>
      <c r="H39" s="58" t="s">
        <v>153</v>
      </c>
      <c r="I39" s="58" t="s">
        <v>45</v>
      </c>
      <c r="J39" s="58" t="s">
        <v>48</v>
      </c>
      <c r="K39" s="58">
        <v>28</v>
      </c>
      <c r="L39" s="58" t="s">
        <v>47</v>
      </c>
      <c r="M39" s="58" t="s">
        <v>50</v>
      </c>
      <c r="N39" s="59" t="s">
        <v>51</v>
      </c>
      <c r="O39" s="58">
        <v>120</v>
      </c>
      <c r="P39" s="58">
        <v>594</v>
      </c>
      <c r="Q39" s="58">
        <v>570</v>
      </c>
      <c r="R39" s="58">
        <v>263</v>
      </c>
      <c r="S39" s="87">
        <v>1.8</v>
      </c>
      <c r="T39" s="49">
        <v>630</v>
      </c>
      <c r="U39" s="49">
        <v>630</v>
      </c>
      <c r="V39" s="49">
        <v>240</v>
      </c>
      <c r="W39" s="63">
        <v>9.5255999999999993E-2</v>
      </c>
      <c r="X39" s="65">
        <v>3.9</v>
      </c>
      <c r="Y39" s="60" t="s">
        <v>52</v>
      </c>
      <c r="Z39" s="49">
        <v>650</v>
      </c>
      <c r="AA39" s="49">
        <v>650</v>
      </c>
      <c r="AB39" s="49">
        <v>260</v>
      </c>
      <c r="AC39" s="63">
        <v>0.10985</v>
      </c>
      <c r="AD39" s="60">
        <v>5.2</v>
      </c>
      <c r="AE39" s="65">
        <v>3.4000000000000004</v>
      </c>
      <c r="AF39" s="59" t="s">
        <v>53</v>
      </c>
      <c r="AG39" s="59" t="s">
        <v>54</v>
      </c>
      <c r="AH39" s="94"/>
      <c r="AI39" s="94"/>
      <c r="AJ39" s="94"/>
      <c r="AK39" s="94"/>
      <c r="AL39" s="94"/>
      <c r="AM39" s="94"/>
      <c r="AN39" s="90">
        <v>6799.2</v>
      </c>
      <c r="AO39" s="91">
        <v>8499</v>
      </c>
      <c r="AP39" s="93">
        <v>13090</v>
      </c>
      <c r="AQ39" s="91">
        <v>13280</v>
      </c>
      <c r="AR39" s="92">
        <v>911.76470588235293</v>
      </c>
      <c r="AS39" s="93">
        <v>1085</v>
      </c>
      <c r="AT39" s="93"/>
      <c r="AU39" s="91">
        <v>955</v>
      </c>
    </row>
    <row r="40" spans="1:47" ht="70" customHeight="1" x14ac:dyDescent="0.2">
      <c r="A40" s="204"/>
      <c r="B40" s="98" t="s">
        <v>159</v>
      </c>
      <c r="C40" s="39" t="s">
        <v>160</v>
      </c>
      <c r="D40" s="40">
        <v>5744000531830</v>
      </c>
      <c r="E40" s="41" t="s">
        <v>106</v>
      </c>
      <c r="F40" s="42" t="s">
        <v>145</v>
      </c>
      <c r="G40" s="42" t="s">
        <v>120</v>
      </c>
      <c r="H40" s="42" t="s">
        <v>156</v>
      </c>
      <c r="I40" s="42" t="s">
        <v>120</v>
      </c>
      <c r="J40" s="42" t="s">
        <v>48</v>
      </c>
      <c r="K40" s="42">
        <v>28</v>
      </c>
      <c r="L40" s="42" t="s">
        <v>47</v>
      </c>
      <c r="M40" s="42" t="s">
        <v>50</v>
      </c>
      <c r="N40" s="43" t="s">
        <v>51</v>
      </c>
      <c r="O40" s="42">
        <v>120</v>
      </c>
      <c r="P40" s="42">
        <v>594</v>
      </c>
      <c r="Q40" s="42">
        <v>570</v>
      </c>
      <c r="R40" s="42">
        <v>263</v>
      </c>
      <c r="S40" s="88">
        <v>1.8</v>
      </c>
      <c r="T40" s="33">
        <v>630</v>
      </c>
      <c r="U40" s="33">
        <v>630</v>
      </c>
      <c r="V40" s="33">
        <v>240</v>
      </c>
      <c r="W40" s="46">
        <v>9.5255999999999993E-2</v>
      </c>
      <c r="X40" s="48">
        <v>3.9</v>
      </c>
      <c r="Y40" s="44" t="s">
        <v>52</v>
      </c>
      <c r="Z40" s="33">
        <v>650</v>
      </c>
      <c r="AA40" s="33">
        <v>650</v>
      </c>
      <c r="AB40" s="33">
        <v>260</v>
      </c>
      <c r="AC40" s="46">
        <v>0.10985</v>
      </c>
      <c r="AD40" s="44">
        <v>5.2</v>
      </c>
      <c r="AE40" s="48">
        <v>3.4000000000000004</v>
      </c>
      <c r="AF40" s="43" t="s">
        <v>53</v>
      </c>
      <c r="AG40" s="43" t="s">
        <v>54</v>
      </c>
      <c r="AH40" s="94"/>
      <c r="AI40" s="94"/>
      <c r="AJ40" s="94"/>
      <c r="AK40" s="94"/>
      <c r="AL40" s="94"/>
      <c r="AM40" s="94"/>
      <c r="AN40" s="99">
        <v>6799.2</v>
      </c>
      <c r="AO40" s="100">
        <v>8499</v>
      </c>
      <c r="AP40" s="102">
        <v>13090</v>
      </c>
      <c r="AQ40" s="100">
        <v>13280</v>
      </c>
      <c r="AR40" s="101">
        <v>911.76470588235293</v>
      </c>
      <c r="AS40" s="102">
        <v>1085</v>
      </c>
      <c r="AT40" s="102"/>
      <c r="AU40" s="100">
        <v>955</v>
      </c>
    </row>
    <row r="41" spans="1:47" ht="70" customHeight="1" x14ac:dyDescent="0.2">
      <c r="A41" s="205"/>
      <c r="B41" s="103" t="s">
        <v>161</v>
      </c>
      <c r="C41" s="55">
        <v>221012022</v>
      </c>
      <c r="D41" s="56">
        <v>5744000531847</v>
      </c>
      <c r="E41" s="57" t="s">
        <v>106</v>
      </c>
      <c r="F41" s="58" t="s">
        <v>145</v>
      </c>
      <c r="G41" s="58" t="s">
        <v>45</v>
      </c>
      <c r="H41" s="58" t="s">
        <v>153</v>
      </c>
      <c r="I41" s="58" t="s">
        <v>45</v>
      </c>
      <c r="J41" s="58" t="s">
        <v>48</v>
      </c>
      <c r="K41" s="58">
        <v>28</v>
      </c>
      <c r="L41" s="58" t="s">
        <v>47</v>
      </c>
      <c r="M41" s="58" t="s">
        <v>50</v>
      </c>
      <c r="N41" s="59" t="s">
        <v>51</v>
      </c>
      <c r="O41" s="58">
        <v>120</v>
      </c>
      <c r="P41" s="58">
        <v>120</v>
      </c>
      <c r="Q41" s="58">
        <v>120</v>
      </c>
      <c r="R41" s="58">
        <v>168</v>
      </c>
      <c r="S41" s="87">
        <v>0.7</v>
      </c>
      <c r="T41" s="49">
        <v>160</v>
      </c>
      <c r="U41" s="49">
        <v>160</v>
      </c>
      <c r="V41" s="49">
        <v>280</v>
      </c>
      <c r="W41" s="63">
        <v>7.1679999999999999E-3</v>
      </c>
      <c r="X41" s="65">
        <v>1</v>
      </c>
      <c r="Y41" s="60" t="s">
        <v>52</v>
      </c>
      <c r="Z41" s="49">
        <v>180</v>
      </c>
      <c r="AA41" s="49">
        <v>180</v>
      </c>
      <c r="AB41" s="49">
        <v>300</v>
      </c>
      <c r="AC41" s="63">
        <v>9.7199999999999995E-3</v>
      </c>
      <c r="AD41" s="60">
        <v>1.2</v>
      </c>
      <c r="AE41" s="65">
        <v>0.5</v>
      </c>
      <c r="AF41" s="59" t="s">
        <v>53</v>
      </c>
      <c r="AG41" s="59" t="s">
        <v>54</v>
      </c>
      <c r="AH41" s="94"/>
      <c r="AI41" s="94"/>
      <c r="AJ41" s="94"/>
      <c r="AK41" s="94"/>
      <c r="AL41" s="94"/>
      <c r="AM41" s="94"/>
      <c r="AN41" s="90">
        <v>1439.2</v>
      </c>
      <c r="AO41" s="91">
        <v>1799</v>
      </c>
      <c r="AP41" s="93">
        <v>2770</v>
      </c>
      <c r="AQ41" s="91">
        <v>2810</v>
      </c>
      <c r="AR41" s="92">
        <v>193.27731092436974</v>
      </c>
      <c r="AS41" s="93">
        <v>230</v>
      </c>
      <c r="AT41" s="93"/>
      <c r="AU41" s="91">
        <v>200</v>
      </c>
    </row>
    <row r="42" spans="1:47" ht="70" customHeight="1" x14ac:dyDescent="0.2">
      <c r="A42" s="203"/>
      <c r="B42" s="89" t="s">
        <v>162</v>
      </c>
      <c r="C42" s="18">
        <v>221012015</v>
      </c>
      <c r="D42" s="19">
        <v>5744000531854</v>
      </c>
      <c r="E42" s="20" t="s">
        <v>106</v>
      </c>
      <c r="F42" s="21" t="s">
        <v>145</v>
      </c>
      <c r="G42" s="21" t="s">
        <v>120</v>
      </c>
      <c r="H42" s="21" t="s">
        <v>156</v>
      </c>
      <c r="I42" s="21" t="s">
        <v>120</v>
      </c>
      <c r="J42" s="21" t="s">
        <v>48</v>
      </c>
      <c r="K42" s="21">
        <v>28</v>
      </c>
      <c r="L42" s="21" t="s">
        <v>47</v>
      </c>
      <c r="M42" s="21" t="s">
        <v>50</v>
      </c>
      <c r="N42" s="22" t="s">
        <v>51</v>
      </c>
      <c r="O42" s="21">
        <v>120</v>
      </c>
      <c r="P42" s="21">
        <v>120</v>
      </c>
      <c r="Q42" s="21">
        <v>120</v>
      </c>
      <c r="R42" s="21">
        <v>168</v>
      </c>
      <c r="S42" s="86">
        <v>0.7</v>
      </c>
      <c r="T42" s="12">
        <v>160</v>
      </c>
      <c r="U42" s="12">
        <v>160</v>
      </c>
      <c r="V42" s="12">
        <v>280</v>
      </c>
      <c r="W42" s="26">
        <v>7.1679999999999999E-3</v>
      </c>
      <c r="X42" s="27">
        <v>1</v>
      </c>
      <c r="Y42" s="23" t="s">
        <v>52</v>
      </c>
      <c r="Z42" s="12">
        <v>180</v>
      </c>
      <c r="AA42" s="12">
        <v>180</v>
      </c>
      <c r="AB42" s="12">
        <v>300</v>
      </c>
      <c r="AC42" s="26">
        <v>9.7199999999999995E-3</v>
      </c>
      <c r="AD42" s="23">
        <v>1.2</v>
      </c>
      <c r="AE42" s="27">
        <v>0.5</v>
      </c>
      <c r="AF42" s="22" t="s">
        <v>53</v>
      </c>
      <c r="AG42" s="22" t="s">
        <v>54</v>
      </c>
      <c r="AH42" s="94"/>
      <c r="AI42" s="94"/>
      <c r="AJ42" s="94"/>
      <c r="AK42" s="94"/>
      <c r="AL42" s="94"/>
      <c r="AM42" s="94"/>
      <c r="AN42" s="94">
        <v>1439.2</v>
      </c>
      <c r="AO42" s="95">
        <v>1799</v>
      </c>
      <c r="AP42" s="97">
        <v>2770</v>
      </c>
      <c r="AQ42" s="95">
        <v>2810</v>
      </c>
      <c r="AR42" s="96">
        <v>193.27731092436974</v>
      </c>
      <c r="AS42" s="97">
        <v>230</v>
      </c>
      <c r="AT42" s="97"/>
      <c r="AU42" s="95">
        <v>200</v>
      </c>
    </row>
    <row r="43" spans="1:47" ht="70" customHeight="1" x14ac:dyDescent="0.2">
      <c r="A43" s="204"/>
      <c r="B43" s="98" t="s">
        <v>163</v>
      </c>
      <c r="C43" s="39" t="s">
        <v>164</v>
      </c>
      <c r="D43" s="40">
        <v>5744000531861</v>
      </c>
      <c r="E43" s="41" t="s">
        <v>106</v>
      </c>
      <c r="F43" s="42" t="s">
        <v>145</v>
      </c>
      <c r="G43" s="42" t="s">
        <v>45</v>
      </c>
      <c r="H43" s="42" t="s">
        <v>165</v>
      </c>
      <c r="I43" s="42" t="s">
        <v>45</v>
      </c>
      <c r="J43" s="42" t="s">
        <v>48</v>
      </c>
      <c r="K43" s="42">
        <v>28</v>
      </c>
      <c r="L43" s="42" t="s">
        <v>47</v>
      </c>
      <c r="M43" s="42" t="s">
        <v>50</v>
      </c>
      <c r="N43" s="43" t="s">
        <v>51</v>
      </c>
      <c r="O43" s="42">
        <v>120</v>
      </c>
      <c r="P43" s="42">
        <v>299.5</v>
      </c>
      <c r="Q43" s="42">
        <v>120</v>
      </c>
      <c r="R43" s="42">
        <v>144</v>
      </c>
      <c r="S43" s="88">
        <v>0.8</v>
      </c>
      <c r="T43" s="33">
        <v>170</v>
      </c>
      <c r="U43" s="33">
        <v>170</v>
      </c>
      <c r="V43" s="33">
        <v>420</v>
      </c>
      <c r="W43" s="46">
        <v>1.2137999999999999E-2</v>
      </c>
      <c r="X43" s="48">
        <v>1.3</v>
      </c>
      <c r="Y43" s="44" t="s">
        <v>52</v>
      </c>
      <c r="Z43" s="33">
        <v>190</v>
      </c>
      <c r="AA43" s="33">
        <v>190</v>
      </c>
      <c r="AB43" s="33">
        <v>440</v>
      </c>
      <c r="AC43" s="46">
        <v>1.5883999999999999E-2</v>
      </c>
      <c r="AD43" s="44">
        <v>1.6</v>
      </c>
      <c r="AE43" s="48">
        <v>0.8</v>
      </c>
      <c r="AF43" s="43" t="s">
        <v>53</v>
      </c>
      <c r="AG43" s="43" t="s">
        <v>54</v>
      </c>
      <c r="AH43" s="94"/>
      <c r="AI43" s="94"/>
      <c r="AJ43" s="94"/>
      <c r="AK43" s="94"/>
      <c r="AL43" s="94"/>
      <c r="AM43" s="94"/>
      <c r="AN43" s="99">
        <v>2399.1999999999998</v>
      </c>
      <c r="AO43" s="100">
        <v>2999</v>
      </c>
      <c r="AP43" s="102">
        <v>4620</v>
      </c>
      <c r="AQ43" s="100">
        <v>4685</v>
      </c>
      <c r="AR43" s="101">
        <v>323.52941176470591</v>
      </c>
      <c r="AS43" s="102">
        <v>385</v>
      </c>
      <c r="AT43" s="102"/>
      <c r="AU43" s="100">
        <v>335</v>
      </c>
    </row>
    <row r="44" spans="1:47" ht="70" customHeight="1" x14ac:dyDescent="0.2">
      <c r="A44" s="205"/>
      <c r="B44" s="103" t="s">
        <v>166</v>
      </c>
      <c r="C44" s="55" t="s">
        <v>167</v>
      </c>
      <c r="D44" s="56">
        <v>5744000531878</v>
      </c>
      <c r="E44" s="57" t="s">
        <v>106</v>
      </c>
      <c r="F44" s="58" t="s">
        <v>145</v>
      </c>
      <c r="G44" s="58" t="s">
        <v>120</v>
      </c>
      <c r="H44" s="58" t="s">
        <v>168</v>
      </c>
      <c r="I44" s="58" t="s">
        <v>120</v>
      </c>
      <c r="J44" s="58" t="s">
        <v>48</v>
      </c>
      <c r="K44" s="58">
        <v>28</v>
      </c>
      <c r="L44" s="58" t="s">
        <v>47</v>
      </c>
      <c r="M44" s="58" t="s">
        <v>50</v>
      </c>
      <c r="N44" s="59" t="s">
        <v>51</v>
      </c>
      <c r="O44" s="58">
        <v>120</v>
      </c>
      <c r="P44" s="58">
        <v>299.5</v>
      </c>
      <c r="Q44" s="58">
        <v>120</v>
      </c>
      <c r="R44" s="58">
        <v>144</v>
      </c>
      <c r="S44" s="87">
        <v>0.8</v>
      </c>
      <c r="T44" s="49">
        <v>170</v>
      </c>
      <c r="U44" s="49">
        <v>170</v>
      </c>
      <c r="V44" s="49">
        <v>420</v>
      </c>
      <c r="W44" s="63">
        <v>1.2137999999999999E-2</v>
      </c>
      <c r="X44" s="65">
        <v>1.3</v>
      </c>
      <c r="Y44" s="60" t="s">
        <v>52</v>
      </c>
      <c r="Z44" s="49">
        <v>190</v>
      </c>
      <c r="AA44" s="49">
        <v>190</v>
      </c>
      <c r="AB44" s="49">
        <v>440</v>
      </c>
      <c r="AC44" s="63">
        <v>1.5883999999999999E-2</v>
      </c>
      <c r="AD44" s="60">
        <v>1.6</v>
      </c>
      <c r="AE44" s="65">
        <v>0.8</v>
      </c>
      <c r="AF44" s="59" t="s">
        <v>53</v>
      </c>
      <c r="AG44" s="59" t="s">
        <v>54</v>
      </c>
      <c r="AH44" s="94"/>
      <c r="AI44" s="94"/>
      <c r="AJ44" s="94"/>
      <c r="AK44" s="94"/>
      <c r="AL44" s="94"/>
      <c r="AM44" s="94"/>
      <c r="AN44" s="90">
        <v>2399.1999999999998</v>
      </c>
      <c r="AO44" s="91">
        <v>2999</v>
      </c>
      <c r="AP44" s="93">
        <v>4620</v>
      </c>
      <c r="AQ44" s="91">
        <v>4685</v>
      </c>
      <c r="AR44" s="92">
        <v>323.52941176470591</v>
      </c>
      <c r="AS44" s="93">
        <v>385</v>
      </c>
      <c r="AT44" s="93"/>
      <c r="AU44" s="91">
        <v>335</v>
      </c>
    </row>
    <row r="45" spans="1:47" ht="70" customHeight="1" x14ac:dyDescent="0.2">
      <c r="A45" s="206"/>
      <c r="B45" s="108" t="s">
        <v>169</v>
      </c>
      <c r="C45" s="73" t="s">
        <v>170</v>
      </c>
      <c r="D45" s="74">
        <v>5744000531885</v>
      </c>
      <c r="E45" s="75" t="s">
        <v>106</v>
      </c>
      <c r="F45" s="76" t="s">
        <v>145</v>
      </c>
      <c r="G45" s="76" t="s">
        <v>45</v>
      </c>
      <c r="H45" s="76" t="s">
        <v>165</v>
      </c>
      <c r="I45" s="76" t="s">
        <v>45</v>
      </c>
      <c r="J45" s="76" t="s">
        <v>48</v>
      </c>
      <c r="K45" s="76">
        <v>28</v>
      </c>
      <c r="L45" s="76" t="s">
        <v>47</v>
      </c>
      <c r="M45" s="76" t="s">
        <v>50</v>
      </c>
      <c r="N45" s="77" t="s">
        <v>51</v>
      </c>
      <c r="O45" s="76">
        <v>120</v>
      </c>
      <c r="P45" s="76">
        <v>504.1</v>
      </c>
      <c r="Q45" s="76">
        <v>120</v>
      </c>
      <c r="R45" s="76">
        <v>156</v>
      </c>
      <c r="S45" s="113">
        <v>0.8</v>
      </c>
      <c r="T45" s="72">
        <v>240</v>
      </c>
      <c r="U45" s="72">
        <v>170</v>
      </c>
      <c r="V45" s="72">
        <v>440</v>
      </c>
      <c r="W45" s="79">
        <v>1.7951999999999999E-2</v>
      </c>
      <c r="X45" s="80">
        <v>1.4</v>
      </c>
      <c r="Y45" s="78" t="s">
        <v>52</v>
      </c>
      <c r="Z45" s="72">
        <v>260</v>
      </c>
      <c r="AA45" s="72">
        <v>190</v>
      </c>
      <c r="AB45" s="72">
        <v>460</v>
      </c>
      <c r="AC45" s="79">
        <v>2.2724000000000001E-2</v>
      </c>
      <c r="AD45" s="78">
        <v>1.7</v>
      </c>
      <c r="AE45" s="80">
        <v>0.89999999999999991</v>
      </c>
      <c r="AF45" s="77" t="s">
        <v>53</v>
      </c>
      <c r="AG45" s="77" t="s">
        <v>54</v>
      </c>
      <c r="AH45" s="94"/>
      <c r="AI45" s="94"/>
      <c r="AJ45" s="94"/>
      <c r="AK45" s="94"/>
      <c r="AL45" s="94"/>
      <c r="AM45" s="94"/>
      <c r="AN45" s="109">
        <v>2639.2</v>
      </c>
      <c r="AO45" s="110">
        <v>3299</v>
      </c>
      <c r="AP45" s="112">
        <v>5080</v>
      </c>
      <c r="AQ45" s="110">
        <v>5155</v>
      </c>
      <c r="AR45" s="111">
        <v>352.94117647058823</v>
      </c>
      <c r="AS45" s="112">
        <v>420</v>
      </c>
      <c r="AT45" s="112"/>
      <c r="AU45" s="110">
        <v>370</v>
      </c>
    </row>
    <row r="46" spans="1:47" ht="70" customHeight="1" x14ac:dyDescent="0.2">
      <c r="A46" s="204"/>
      <c r="B46" s="98" t="s">
        <v>171</v>
      </c>
      <c r="C46" s="39" t="s">
        <v>172</v>
      </c>
      <c r="D46" s="40">
        <v>5744000531892</v>
      </c>
      <c r="E46" s="41" t="s">
        <v>106</v>
      </c>
      <c r="F46" s="42" t="s">
        <v>145</v>
      </c>
      <c r="G46" s="42" t="s">
        <v>120</v>
      </c>
      <c r="H46" s="42" t="s">
        <v>168</v>
      </c>
      <c r="I46" s="42" t="s">
        <v>120</v>
      </c>
      <c r="J46" s="42" t="s">
        <v>48</v>
      </c>
      <c r="K46" s="42">
        <v>28</v>
      </c>
      <c r="L46" s="42" t="s">
        <v>47</v>
      </c>
      <c r="M46" s="42" t="s">
        <v>50</v>
      </c>
      <c r="N46" s="43" t="s">
        <v>51</v>
      </c>
      <c r="O46" s="42">
        <v>120</v>
      </c>
      <c r="P46" s="42">
        <v>504.1</v>
      </c>
      <c r="Q46" s="42">
        <v>120</v>
      </c>
      <c r="R46" s="42">
        <v>156</v>
      </c>
      <c r="S46" s="88">
        <v>0.8</v>
      </c>
      <c r="T46" s="33">
        <v>240</v>
      </c>
      <c r="U46" s="33">
        <v>170</v>
      </c>
      <c r="V46" s="33">
        <v>440</v>
      </c>
      <c r="W46" s="46">
        <v>1.7951999999999999E-2</v>
      </c>
      <c r="X46" s="48">
        <v>1.4</v>
      </c>
      <c r="Y46" s="44" t="s">
        <v>52</v>
      </c>
      <c r="Z46" s="33">
        <v>260</v>
      </c>
      <c r="AA46" s="33">
        <v>190</v>
      </c>
      <c r="AB46" s="33">
        <v>460</v>
      </c>
      <c r="AC46" s="46">
        <v>2.2724000000000001E-2</v>
      </c>
      <c r="AD46" s="44">
        <v>1.7</v>
      </c>
      <c r="AE46" s="48">
        <v>0.89999999999999991</v>
      </c>
      <c r="AF46" s="43" t="s">
        <v>53</v>
      </c>
      <c r="AG46" s="43" t="s">
        <v>54</v>
      </c>
      <c r="AH46" s="94"/>
      <c r="AI46" s="94"/>
      <c r="AJ46" s="94"/>
      <c r="AK46" s="94"/>
      <c r="AL46" s="94"/>
      <c r="AM46" s="94"/>
      <c r="AN46" s="99">
        <v>2639.2</v>
      </c>
      <c r="AO46" s="100">
        <v>3299</v>
      </c>
      <c r="AP46" s="102">
        <v>5080</v>
      </c>
      <c r="AQ46" s="100">
        <v>5155</v>
      </c>
      <c r="AR46" s="101">
        <v>352.94117647058823</v>
      </c>
      <c r="AS46" s="102">
        <v>420</v>
      </c>
      <c r="AT46" s="102"/>
      <c r="AU46" s="100">
        <v>370</v>
      </c>
    </row>
    <row r="47" spans="1:47" ht="70" customHeight="1" x14ac:dyDescent="0.2">
      <c r="A47" s="205"/>
      <c r="B47" s="103" t="s">
        <v>173</v>
      </c>
      <c r="C47" s="55" t="s">
        <v>174</v>
      </c>
      <c r="D47" s="56">
        <v>5744000531908</v>
      </c>
      <c r="E47" s="57" t="s">
        <v>106</v>
      </c>
      <c r="F47" s="58" t="s">
        <v>145</v>
      </c>
      <c r="G47" s="58" t="s">
        <v>45</v>
      </c>
      <c r="H47" s="58" t="s">
        <v>165</v>
      </c>
      <c r="I47" s="58" t="s">
        <v>45</v>
      </c>
      <c r="J47" s="58" t="s">
        <v>48</v>
      </c>
      <c r="K47" s="58">
        <v>28</v>
      </c>
      <c r="L47" s="58" t="s">
        <v>47</v>
      </c>
      <c r="M47" s="58" t="s">
        <v>50</v>
      </c>
      <c r="N47" s="59" t="s">
        <v>51</v>
      </c>
      <c r="O47" s="58">
        <v>120</v>
      </c>
      <c r="P47" s="58">
        <v>887.1</v>
      </c>
      <c r="Q47" s="58">
        <v>120</v>
      </c>
      <c r="R47" s="58">
        <v>156</v>
      </c>
      <c r="S47" s="87">
        <v>1.3</v>
      </c>
      <c r="T47" s="49">
        <v>230</v>
      </c>
      <c r="U47" s="49">
        <v>160</v>
      </c>
      <c r="V47" s="49">
        <v>830</v>
      </c>
      <c r="W47" s="63">
        <v>3.0544000000000002E-2</v>
      </c>
      <c r="X47" s="65">
        <v>2.4</v>
      </c>
      <c r="Y47" s="60" t="s">
        <v>52</v>
      </c>
      <c r="Z47" s="49">
        <v>250</v>
      </c>
      <c r="AA47" s="49">
        <v>180</v>
      </c>
      <c r="AB47" s="49">
        <v>850</v>
      </c>
      <c r="AC47" s="63">
        <v>3.8249999999999999E-2</v>
      </c>
      <c r="AD47" s="60">
        <v>3</v>
      </c>
      <c r="AE47" s="65">
        <v>1.7</v>
      </c>
      <c r="AF47" s="59" t="s">
        <v>53</v>
      </c>
      <c r="AG47" s="59" t="s">
        <v>54</v>
      </c>
      <c r="AH47" s="94"/>
      <c r="AI47" s="94"/>
      <c r="AJ47" s="94"/>
      <c r="AK47" s="94"/>
      <c r="AL47" s="94"/>
      <c r="AM47" s="94"/>
      <c r="AN47" s="90">
        <v>3999.2</v>
      </c>
      <c r="AO47" s="91">
        <v>4999</v>
      </c>
      <c r="AP47" s="93">
        <v>7700</v>
      </c>
      <c r="AQ47" s="91">
        <v>7810</v>
      </c>
      <c r="AR47" s="92">
        <v>537.81512605042019</v>
      </c>
      <c r="AS47" s="93">
        <v>640</v>
      </c>
      <c r="AT47" s="93"/>
      <c r="AU47" s="91">
        <v>560</v>
      </c>
    </row>
    <row r="48" spans="1:47" ht="70" customHeight="1" x14ac:dyDescent="0.2">
      <c r="A48" s="203"/>
      <c r="B48" s="89" t="s">
        <v>175</v>
      </c>
      <c r="C48" s="18" t="s">
        <v>176</v>
      </c>
      <c r="D48" s="19">
        <v>5744000531915</v>
      </c>
      <c r="E48" s="20" t="s">
        <v>106</v>
      </c>
      <c r="F48" s="21" t="s">
        <v>145</v>
      </c>
      <c r="G48" s="21" t="s">
        <v>120</v>
      </c>
      <c r="H48" s="21" t="s">
        <v>168</v>
      </c>
      <c r="I48" s="21" t="s">
        <v>120</v>
      </c>
      <c r="J48" s="21" t="s">
        <v>48</v>
      </c>
      <c r="K48" s="21">
        <v>28</v>
      </c>
      <c r="L48" s="21" t="s">
        <v>47</v>
      </c>
      <c r="M48" s="21" t="s">
        <v>50</v>
      </c>
      <c r="N48" s="22" t="s">
        <v>51</v>
      </c>
      <c r="O48" s="21">
        <v>120</v>
      </c>
      <c r="P48" s="21">
        <v>887.1</v>
      </c>
      <c r="Q48" s="21">
        <v>120</v>
      </c>
      <c r="R48" s="21">
        <v>156</v>
      </c>
      <c r="S48" s="86">
        <v>1.3</v>
      </c>
      <c r="T48" s="12">
        <v>230</v>
      </c>
      <c r="U48" s="12">
        <v>160</v>
      </c>
      <c r="V48" s="12">
        <v>830</v>
      </c>
      <c r="W48" s="26">
        <v>3.0544000000000002E-2</v>
      </c>
      <c r="X48" s="27">
        <v>2.4</v>
      </c>
      <c r="Y48" s="23" t="s">
        <v>52</v>
      </c>
      <c r="Z48" s="12">
        <v>250</v>
      </c>
      <c r="AA48" s="12">
        <v>180</v>
      </c>
      <c r="AB48" s="12">
        <v>850</v>
      </c>
      <c r="AC48" s="26">
        <v>3.8249999999999999E-2</v>
      </c>
      <c r="AD48" s="23">
        <v>3</v>
      </c>
      <c r="AE48" s="27">
        <v>1.7</v>
      </c>
      <c r="AF48" s="22" t="s">
        <v>53</v>
      </c>
      <c r="AG48" s="22" t="s">
        <v>54</v>
      </c>
      <c r="AH48" s="94"/>
      <c r="AI48" s="94"/>
      <c r="AJ48" s="94"/>
      <c r="AK48" s="94"/>
      <c r="AL48" s="94"/>
      <c r="AM48" s="94"/>
      <c r="AN48" s="94">
        <v>3999.2</v>
      </c>
      <c r="AO48" s="95">
        <v>4999</v>
      </c>
      <c r="AP48" s="97">
        <v>7700</v>
      </c>
      <c r="AQ48" s="95">
        <v>7810</v>
      </c>
      <c r="AR48" s="96">
        <v>537.81512605042019</v>
      </c>
      <c r="AS48" s="97">
        <v>640</v>
      </c>
      <c r="AT48" s="97"/>
      <c r="AU48" s="95">
        <v>560</v>
      </c>
    </row>
    <row r="49" spans="1:47" ht="70" customHeight="1" x14ac:dyDescent="0.2">
      <c r="A49" s="203"/>
      <c r="B49" s="89" t="s">
        <v>177</v>
      </c>
      <c r="C49" s="18">
        <v>223012022</v>
      </c>
      <c r="D49" s="19">
        <v>5744000531922</v>
      </c>
      <c r="E49" s="20" t="s">
        <v>106</v>
      </c>
      <c r="F49" s="21" t="s">
        <v>145</v>
      </c>
      <c r="G49" s="21" t="s">
        <v>45</v>
      </c>
      <c r="H49" s="21" t="s">
        <v>46</v>
      </c>
      <c r="I49" s="21" t="s">
        <v>47</v>
      </c>
      <c r="J49" s="21" t="s">
        <v>48</v>
      </c>
      <c r="K49" s="21">
        <v>28</v>
      </c>
      <c r="L49" s="21" t="s">
        <v>49</v>
      </c>
      <c r="M49" s="21" t="s">
        <v>50</v>
      </c>
      <c r="N49" s="22" t="s">
        <v>51</v>
      </c>
      <c r="O49" s="21">
        <v>120</v>
      </c>
      <c r="P49" s="21">
        <v>120</v>
      </c>
      <c r="Q49" s="21">
        <v>160</v>
      </c>
      <c r="R49" s="21">
        <v>178</v>
      </c>
      <c r="S49" s="86">
        <v>0.5</v>
      </c>
      <c r="T49" s="12">
        <v>160</v>
      </c>
      <c r="U49" s="12">
        <v>160</v>
      </c>
      <c r="V49" s="12">
        <v>280</v>
      </c>
      <c r="W49" s="26">
        <v>7.1679999999999999E-3</v>
      </c>
      <c r="X49" s="27">
        <v>0.8</v>
      </c>
      <c r="Y49" s="23" t="s">
        <v>52</v>
      </c>
      <c r="Z49" s="12">
        <v>180</v>
      </c>
      <c r="AA49" s="12">
        <v>180</v>
      </c>
      <c r="AB49" s="12">
        <v>300</v>
      </c>
      <c r="AC49" s="26">
        <v>9.7199999999999995E-3</v>
      </c>
      <c r="AD49" s="23">
        <v>1</v>
      </c>
      <c r="AE49" s="27">
        <v>0.5</v>
      </c>
      <c r="AF49" s="22" t="s">
        <v>53</v>
      </c>
      <c r="AG49" s="22" t="s">
        <v>54</v>
      </c>
      <c r="AH49" s="94"/>
      <c r="AI49" s="94"/>
      <c r="AJ49" s="94"/>
      <c r="AK49" s="94"/>
      <c r="AL49" s="94"/>
      <c r="AM49" s="94">
        <v>4</v>
      </c>
      <c r="AN49" s="94">
        <v>1599.2</v>
      </c>
      <c r="AO49" s="95">
        <v>1999</v>
      </c>
      <c r="AP49" s="97">
        <v>3080</v>
      </c>
      <c r="AQ49" s="95">
        <v>3125</v>
      </c>
      <c r="AR49" s="96">
        <v>214.28571428571431</v>
      </c>
      <c r="AS49" s="97">
        <v>255</v>
      </c>
      <c r="AT49" s="97"/>
      <c r="AU49" s="95">
        <v>225</v>
      </c>
    </row>
    <row r="50" spans="1:47" ht="70" customHeight="1" x14ac:dyDescent="0.2">
      <c r="A50" s="203"/>
      <c r="B50" s="89" t="s">
        <v>178</v>
      </c>
      <c r="C50" s="18">
        <v>223012015</v>
      </c>
      <c r="D50" s="19">
        <v>5744000531939</v>
      </c>
      <c r="E50" s="20" t="s">
        <v>106</v>
      </c>
      <c r="F50" s="21" t="s">
        <v>145</v>
      </c>
      <c r="G50" s="21" t="s">
        <v>120</v>
      </c>
      <c r="H50" s="21" t="s">
        <v>57</v>
      </c>
      <c r="I50" s="21" t="s">
        <v>47</v>
      </c>
      <c r="J50" s="21" t="s">
        <v>48</v>
      </c>
      <c r="K50" s="21">
        <v>28</v>
      </c>
      <c r="L50" s="21" t="s">
        <v>49</v>
      </c>
      <c r="M50" s="21" t="s">
        <v>50</v>
      </c>
      <c r="N50" s="22" t="s">
        <v>51</v>
      </c>
      <c r="O50" s="21">
        <v>120</v>
      </c>
      <c r="P50" s="21">
        <v>120</v>
      </c>
      <c r="Q50" s="21">
        <v>160</v>
      </c>
      <c r="R50" s="21">
        <v>178</v>
      </c>
      <c r="S50" s="86">
        <v>0.5</v>
      </c>
      <c r="T50" s="12">
        <v>160</v>
      </c>
      <c r="U50" s="12">
        <v>160</v>
      </c>
      <c r="V50" s="12">
        <v>280</v>
      </c>
      <c r="W50" s="26">
        <v>7.1679999999999999E-3</v>
      </c>
      <c r="X50" s="27">
        <v>0.8</v>
      </c>
      <c r="Y50" s="23" t="s">
        <v>52</v>
      </c>
      <c r="Z50" s="12">
        <v>180</v>
      </c>
      <c r="AA50" s="12">
        <v>180</v>
      </c>
      <c r="AB50" s="12">
        <v>300</v>
      </c>
      <c r="AC50" s="26">
        <v>9.7199999999999995E-3</v>
      </c>
      <c r="AD50" s="23">
        <v>1</v>
      </c>
      <c r="AE50" s="27">
        <v>0.5</v>
      </c>
      <c r="AF50" s="22" t="s">
        <v>53</v>
      </c>
      <c r="AG50" s="22" t="s">
        <v>54</v>
      </c>
      <c r="AH50" s="94"/>
      <c r="AI50" s="94"/>
      <c r="AJ50" s="94"/>
      <c r="AK50" s="94"/>
      <c r="AL50" s="94"/>
      <c r="AM50" s="94">
        <v>4</v>
      </c>
      <c r="AN50" s="94">
        <v>1599.2</v>
      </c>
      <c r="AO50" s="95">
        <v>1999</v>
      </c>
      <c r="AP50" s="97">
        <v>3080</v>
      </c>
      <c r="AQ50" s="95">
        <v>3125</v>
      </c>
      <c r="AR50" s="96">
        <v>214.28571428571431</v>
      </c>
      <c r="AS50" s="97">
        <v>255</v>
      </c>
      <c r="AT50" s="97"/>
      <c r="AU50" s="95">
        <v>225</v>
      </c>
    </row>
    <row r="51" spans="1:47" ht="70" customHeight="1" x14ac:dyDescent="0.2">
      <c r="A51" s="203"/>
      <c r="B51" s="89" t="s">
        <v>179</v>
      </c>
      <c r="C51" s="18" t="s">
        <v>180</v>
      </c>
      <c r="D51" s="19">
        <v>5744000531946</v>
      </c>
      <c r="E51" s="20" t="s">
        <v>106</v>
      </c>
      <c r="F51" s="21" t="s">
        <v>145</v>
      </c>
      <c r="G51" s="21" t="s">
        <v>45</v>
      </c>
      <c r="H51" s="21" t="s">
        <v>46</v>
      </c>
      <c r="I51" s="21" t="s">
        <v>47</v>
      </c>
      <c r="J51" s="21" t="s">
        <v>48</v>
      </c>
      <c r="K51" s="21">
        <v>28</v>
      </c>
      <c r="L51" s="21" t="s">
        <v>49</v>
      </c>
      <c r="M51" s="21" t="s">
        <v>50</v>
      </c>
      <c r="N51" s="22" t="s">
        <v>51</v>
      </c>
      <c r="O51" s="21">
        <v>120</v>
      </c>
      <c r="P51" s="21">
        <v>120</v>
      </c>
      <c r="Q51" s="21">
        <v>160</v>
      </c>
      <c r="R51" s="21">
        <v>276</v>
      </c>
      <c r="S51" s="86">
        <v>0.7</v>
      </c>
      <c r="T51" s="12">
        <v>170</v>
      </c>
      <c r="U51" s="12">
        <v>170</v>
      </c>
      <c r="V51" s="12">
        <v>420</v>
      </c>
      <c r="W51" s="26">
        <v>1.2137999999999999E-2</v>
      </c>
      <c r="X51" s="27">
        <v>1.2</v>
      </c>
      <c r="Y51" s="23" t="s">
        <v>52</v>
      </c>
      <c r="Z51" s="12">
        <v>190</v>
      </c>
      <c r="AA51" s="12">
        <v>190</v>
      </c>
      <c r="AB51" s="12">
        <v>440</v>
      </c>
      <c r="AC51" s="26">
        <v>1.5883999999999999E-2</v>
      </c>
      <c r="AD51" s="23">
        <v>1.4</v>
      </c>
      <c r="AE51" s="27">
        <v>0.7</v>
      </c>
      <c r="AF51" s="22" t="s">
        <v>53</v>
      </c>
      <c r="AG51" s="22" t="s">
        <v>54</v>
      </c>
      <c r="AH51" s="94"/>
      <c r="AI51" s="94"/>
      <c r="AJ51" s="94"/>
      <c r="AK51" s="94"/>
      <c r="AL51" s="94"/>
      <c r="AM51" s="94">
        <v>4</v>
      </c>
      <c r="AN51" s="94">
        <v>2159.1999999999998</v>
      </c>
      <c r="AO51" s="95">
        <v>2699</v>
      </c>
      <c r="AP51" s="97">
        <v>4155</v>
      </c>
      <c r="AQ51" s="95">
        <v>4215</v>
      </c>
      <c r="AR51" s="96">
        <v>289.91596638655466</v>
      </c>
      <c r="AS51" s="97">
        <v>345</v>
      </c>
      <c r="AT51" s="97"/>
      <c r="AU51" s="95">
        <v>305</v>
      </c>
    </row>
    <row r="52" spans="1:47" ht="70" customHeight="1" x14ac:dyDescent="0.2">
      <c r="A52" s="203"/>
      <c r="B52" s="89" t="s">
        <v>181</v>
      </c>
      <c r="C52" s="18" t="s">
        <v>182</v>
      </c>
      <c r="D52" s="19">
        <v>5744000531953</v>
      </c>
      <c r="E52" s="20" t="s">
        <v>106</v>
      </c>
      <c r="F52" s="21" t="s">
        <v>145</v>
      </c>
      <c r="G52" s="21" t="s">
        <v>120</v>
      </c>
      <c r="H52" s="21" t="s">
        <v>57</v>
      </c>
      <c r="I52" s="21" t="s">
        <v>47</v>
      </c>
      <c r="J52" s="21" t="s">
        <v>48</v>
      </c>
      <c r="K52" s="21">
        <v>28</v>
      </c>
      <c r="L52" s="21" t="s">
        <v>49</v>
      </c>
      <c r="M52" s="21" t="s">
        <v>50</v>
      </c>
      <c r="N52" s="22" t="s">
        <v>51</v>
      </c>
      <c r="O52" s="21">
        <v>120</v>
      </c>
      <c r="P52" s="21">
        <v>120</v>
      </c>
      <c r="Q52" s="21">
        <v>160</v>
      </c>
      <c r="R52" s="21">
        <v>276</v>
      </c>
      <c r="S52" s="86">
        <v>0.7</v>
      </c>
      <c r="T52" s="12">
        <v>170</v>
      </c>
      <c r="U52" s="12">
        <v>170</v>
      </c>
      <c r="V52" s="12">
        <v>420</v>
      </c>
      <c r="W52" s="26">
        <v>1.2137999999999999E-2</v>
      </c>
      <c r="X52" s="27">
        <v>1.2</v>
      </c>
      <c r="Y52" s="23" t="s">
        <v>52</v>
      </c>
      <c r="Z52" s="12">
        <v>190</v>
      </c>
      <c r="AA52" s="12">
        <v>190</v>
      </c>
      <c r="AB52" s="12">
        <v>440</v>
      </c>
      <c r="AC52" s="26">
        <v>1.5883999999999999E-2</v>
      </c>
      <c r="AD52" s="23">
        <v>1.4</v>
      </c>
      <c r="AE52" s="27">
        <v>0.7</v>
      </c>
      <c r="AF52" s="22" t="s">
        <v>53</v>
      </c>
      <c r="AG52" s="22" t="s">
        <v>54</v>
      </c>
      <c r="AH52" s="94"/>
      <c r="AI52" s="94"/>
      <c r="AJ52" s="94"/>
      <c r="AK52" s="94"/>
      <c r="AL52" s="94"/>
      <c r="AM52" s="94">
        <v>4</v>
      </c>
      <c r="AN52" s="94">
        <v>2159.1999999999998</v>
      </c>
      <c r="AO52" s="95">
        <v>2699</v>
      </c>
      <c r="AP52" s="97">
        <v>4155</v>
      </c>
      <c r="AQ52" s="95">
        <v>4215</v>
      </c>
      <c r="AR52" s="96">
        <v>289.91596638655466</v>
      </c>
      <c r="AS52" s="97">
        <v>345</v>
      </c>
      <c r="AT52" s="97"/>
      <c r="AU52" s="95">
        <v>305</v>
      </c>
    </row>
    <row r="53" spans="1:47" ht="70" customHeight="1" x14ac:dyDescent="0.2">
      <c r="A53" s="12"/>
      <c r="B53" s="13" t="s">
        <v>183</v>
      </c>
      <c r="C53" s="18">
        <v>104025002</v>
      </c>
      <c r="D53" s="19">
        <v>5744000530048</v>
      </c>
      <c r="E53" s="20" t="s">
        <v>91</v>
      </c>
      <c r="F53" s="21" t="s">
        <v>184</v>
      </c>
      <c r="G53" s="21" t="s">
        <v>45</v>
      </c>
      <c r="H53" s="21" t="s">
        <v>127</v>
      </c>
      <c r="I53" s="21" t="s">
        <v>47</v>
      </c>
      <c r="J53" s="21" t="s">
        <v>72</v>
      </c>
      <c r="K53" s="21">
        <v>60</v>
      </c>
      <c r="L53" s="21" t="s">
        <v>49</v>
      </c>
      <c r="M53" s="21" t="s">
        <v>129</v>
      </c>
      <c r="N53" s="22" t="s">
        <v>122</v>
      </c>
      <c r="O53" s="21">
        <v>250</v>
      </c>
      <c r="P53" s="23">
        <v>250</v>
      </c>
      <c r="Q53" s="23">
        <v>269</v>
      </c>
      <c r="R53" s="23">
        <v>1350</v>
      </c>
      <c r="S53" s="32">
        <v>7.5</v>
      </c>
      <c r="T53" s="29">
        <v>320</v>
      </c>
      <c r="U53" s="29">
        <v>305</v>
      </c>
      <c r="V53" s="29">
        <v>1410</v>
      </c>
      <c r="W53" s="26">
        <f t="shared" ref="W53:W82" si="4">T53*U53*V53/1000000000</f>
        <v>0.13761599999999999</v>
      </c>
      <c r="X53" s="28">
        <v>10</v>
      </c>
      <c r="Y53" s="23" t="s">
        <v>52</v>
      </c>
      <c r="Z53" s="29">
        <v>340</v>
      </c>
      <c r="AA53" s="29">
        <v>326</v>
      </c>
      <c r="AB53" s="29">
        <v>1430</v>
      </c>
      <c r="AC53" s="26">
        <f t="shared" ref="AC53:AC70" si="5">Z53*AA53*AB53/1000000000</f>
        <v>0.15850120000000001</v>
      </c>
      <c r="AD53" s="22">
        <v>11</v>
      </c>
      <c r="AE53" s="27">
        <f t="shared" ref="AE53:AE70" si="6">AD53-S53</f>
        <v>3.5</v>
      </c>
      <c r="AF53" s="22" t="s">
        <v>130</v>
      </c>
      <c r="AG53" s="22" t="s">
        <v>54</v>
      </c>
      <c r="AH53" s="94"/>
      <c r="AI53" s="94"/>
      <c r="AJ53" s="94"/>
      <c r="AK53" s="94"/>
      <c r="AL53" s="94"/>
      <c r="AM53" s="94"/>
      <c r="AN53" s="14">
        <v>3999.2</v>
      </c>
      <c r="AO53" s="15">
        <v>4999</v>
      </c>
      <c r="AP53" s="17">
        <v>7700</v>
      </c>
      <c r="AQ53" s="15">
        <v>7810</v>
      </c>
      <c r="AR53" s="16">
        <v>537.81512605042019</v>
      </c>
      <c r="AS53" s="17">
        <v>640</v>
      </c>
      <c r="AT53" s="17"/>
      <c r="AU53" s="15">
        <v>560</v>
      </c>
    </row>
    <row r="54" spans="1:47" ht="70" customHeight="1" x14ac:dyDescent="0.2">
      <c r="A54" s="12"/>
      <c r="B54" s="13" t="s">
        <v>185</v>
      </c>
      <c r="C54" s="18">
        <v>104025003</v>
      </c>
      <c r="D54" s="19">
        <v>5744000530031</v>
      </c>
      <c r="E54" s="20" t="s">
        <v>91</v>
      </c>
      <c r="F54" s="21" t="s">
        <v>184</v>
      </c>
      <c r="G54" s="21" t="s">
        <v>56</v>
      </c>
      <c r="H54" s="21" t="s">
        <v>101</v>
      </c>
      <c r="I54" s="21" t="s">
        <v>47</v>
      </c>
      <c r="J54" s="21" t="s">
        <v>72</v>
      </c>
      <c r="K54" s="21">
        <v>60</v>
      </c>
      <c r="L54" s="21" t="s">
        <v>49</v>
      </c>
      <c r="M54" s="21" t="s">
        <v>129</v>
      </c>
      <c r="N54" s="22" t="s">
        <v>122</v>
      </c>
      <c r="O54" s="21">
        <v>250</v>
      </c>
      <c r="P54" s="23">
        <v>250</v>
      </c>
      <c r="Q54" s="23">
        <v>269</v>
      </c>
      <c r="R54" s="23">
        <v>1350</v>
      </c>
      <c r="S54" s="32">
        <v>7.5</v>
      </c>
      <c r="T54" s="29">
        <v>320</v>
      </c>
      <c r="U54" s="29">
        <v>305</v>
      </c>
      <c r="V54" s="29">
        <v>1410</v>
      </c>
      <c r="W54" s="26">
        <f t="shared" si="4"/>
        <v>0.13761599999999999</v>
      </c>
      <c r="X54" s="28">
        <v>10</v>
      </c>
      <c r="Y54" s="23" t="s">
        <v>52</v>
      </c>
      <c r="Z54" s="29">
        <v>340</v>
      </c>
      <c r="AA54" s="29">
        <v>326</v>
      </c>
      <c r="AB54" s="29">
        <v>1430</v>
      </c>
      <c r="AC54" s="26">
        <f t="shared" si="5"/>
        <v>0.15850120000000001</v>
      </c>
      <c r="AD54" s="22">
        <v>11</v>
      </c>
      <c r="AE54" s="27">
        <f t="shared" si="6"/>
        <v>3.5</v>
      </c>
      <c r="AF54" s="22" t="s">
        <v>130</v>
      </c>
      <c r="AG54" s="22" t="s">
        <v>54</v>
      </c>
      <c r="AH54" s="94"/>
      <c r="AI54" s="94"/>
      <c r="AJ54" s="94"/>
      <c r="AK54" s="94"/>
      <c r="AL54" s="94"/>
      <c r="AM54" s="94"/>
      <c r="AN54" s="14">
        <v>3999.2</v>
      </c>
      <c r="AO54" s="15">
        <v>4999</v>
      </c>
      <c r="AP54" s="17">
        <v>7700</v>
      </c>
      <c r="AQ54" s="15">
        <v>7810</v>
      </c>
      <c r="AR54" s="16">
        <v>537.81512605042019</v>
      </c>
      <c r="AS54" s="17">
        <v>640</v>
      </c>
      <c r="AT54" s="17"/>
      <c r="AU54" s="15">
        <v>560</v>
      </c>
    </row>
    <row r="55" spans="1:47" ht="70" customHeight="1" x14ac:dyDescent="0.2">
      <c r="A55" s="33"/>
      <c r="B55" s="34" t="s">
        <v>186</v>
      </c>
      <c r="C55" s="39">
        <v>101017002</v>
      </c>
      <c r="D55" s="40">
        <v>5744000530086</v>
      </c>
      <c r="E55" s="41" t="s">
        <v>91</v>
      </c>
      <c r="F55" s="42" t="s">
        <v>184</v>
      </c>
      <c r="G55" s="42" t="s">
        <v>45</v>
      </c>
      <c r="H55" s="42" t="s">
        <v>75</v>
      </c>
      <c r="I55" s="42" t="s">
        <v>45</v>
      </c>
      <c r="J55" s="42" t="s">
        <v>72</v>
      </c>
      <c r="K55" s="42">
        <v>40</v>
      </c>
      <c r="L55" s="42" t="s">
        <v>47</v>
      </c>
      <c r="M55" s="42" t="s">
        <v>94</v>
      </c>
      <c r="N55" s="43" t="s">
        <v>122</v>
      </c>
      <c r="O55" s="42">
        <v>170</v>
      </c>
      <c r="P55" s="44">
        <v>170</v>
      </c>
      <c r="Q55" s="44">
        <v>170</v>
      </c>
      <c r="R55" s="44">
        <v>291</v>
      </c>
      <c r="S55" s="66">
        <v>0.6</v>
      </c>
      <c r="T55" s="71">
        <v>220</v>
      </c>
      <c r="U55" s="71">
        <v>220</v>
      </c>
      <c r="V55" s="71">
        <v>300</v>
      </c>
      <c r="W55" s="46">
        <f t="shared" si="4"/>
        <v>1.452E-2</v>
      </c>
      <c r="X55" s="48">
        <v>1.4</v>
      </c>
      <c r="Y55" s="44" t="s">
        <v>52</v>
      </c>
      <c r="Z55" s="71">
        <v>240</v>
      </c>
      <c r="AA55" s="71">
        <v>240</v>
      </c>
      <c r="AB55" s="71">
        <v>320</v>
      </c>
      <c r="AC55" s="46">
        <f t="shared" si="5"/>
        <v>1.8432E-2</v>
      </c>
      <c r="AD55" s="44">
        <v>1.6</v>
      </c>
      <c r="AE55" s="48">
        <f t="shared" si="6"/>
        <v>1</v>
      </c>
      <c r="AF55" s="43" t="s">
        <v>68</v>
      </c>
      <c r="AG55" s="43" t="s">
        <v>54</v>
      </c>
      <c r="AH55" s="94"/>
      <c r="AI55" s="94"/>
      <c r="AJ55" s="94"/>
      <c r="AK55" s="94"/>
      <c r="AL55" s="94"/>
      <c r="AM55" s="94"/>
      <c r="AN55" s="35">
        <v>1679.2</v>
      </c>
      <c r="AO55" s="36">
        <v>2099</v>
      </c>
      <c r="AP55" s="38">
        <v>3230</v>
      </c>
      <c r="AQ55" s="36">
        <v>3280</v>
      </c>
      <c r="AR55" s="37">
        <v>226.89075630252103</v>
      </c>
      <c r="AS55" s="38">
        <v>270</v>
      </c>
      <c r="AT55" s="38"/>
      <c r="AU55" s="36">
        <v>235</v>
      </c>
    </row>
    <row r="56" spans="1:47" ht="70" customHeight="1" x14ac:dyDescent="0.2">
      <c r="A56" s="49"/>
      <c r="B56" s="50" t="s">
        <v>187</v>
      </c>
      <c r="C56" s="55">
        <v>101017003</v>
      </c>
      <c r="D56" s="56">
        <v>5744000530079</v>
      </c>
      <c r="E56" s="57" t="s">
        <v>91</v>
      </c>
      <c r="F56" s="58" t="s">
        <v>184</v>
      </c>
      <c r="G56" s="58" t="s">
        <v>56</v>
      </c>
      <c r="H56" s="58" t="s">
        <v>71</v>
      </c>
      <c r="I56" s="58" t="s">
        <v>56</v>
      </c>
      <c r="J56" s="58" t="s">
        <v>72</v>
      </c>
      <c r="K56" s="58">
        <v>40</v>
      </c>
      <c r="L56" s="58" t="s">
        <v>47</v>
      </c>
      <c r="M56" s="58" t="s">
        <v>94</v>
      </c>
      <c r="N56" s="59" t="s">
        <v>122</v>
      </c>
      <c r="O56" s="58">
        <v>170</v>
      </c>
      <c r="P56" s="60">
        <v>170</v>
      </c>
      <c r="Q56" s="60">
        <v>170</v>
      </c>
      <c r="R56" s="60">
        <v>291</v>
      </c>
      <c r="S56" s="61">
        <v>0.6</v>
      </c>
      <c r="T56" s="70">
        <v>220</v>
      </c>
      <c r="U56" s="70">
        <v>220</v>
      </c>
      <c r="V56" s="70">
        <v>300</v>
      </c>
      <c r="W56" s="63">
        <f t="shared" si="4"/>
        <v>1.452E-2</v>
      </c>
      <c r="X56" s="65">
        <v>1.4</v>
      </c>
      <c r="Y56" s="60" t="s">
        <v>52</v>
      </c>
      <c r="Z56" s="70">
        <v>240</v>
      </c>
      <c r="AA56" s="70">
        <v>240</v>
      </c>
      <c r="AB56" s="70">
        <v>320</v>
      </c>
      <c r="AC56" s="63">
        <f t="shared" si="5"/>
        <v>1.8432E-2</v>
      </c>
      <c r="AD56" s="60">
        <v>1.6</v>
      </c>
      <c r="AE56" s="65">
        <f t="shared" si="6"/>
        <v>1</v>
      </c>
      <c r="AF56" s="59" t="s">
        <v>68</v>
      </c>
      <c r="AG56" s="59" t="s">
        <v>54</v>
      </c>
      <c r="AH56" s="94"/>
      <c r="AI56" s="94"/>
      <c r="AJ56" s="94"/>
      <c r="AK56" s="94"/>
      <c r="AL56" s="94"/>
      <c r="AM56" s="94"/>
      <c r="AN56" s="51">
        <v>1679.2</v>
      </c>
      <c r="AO56" s="52">
        <v>2099</v>
      </c>
      <c r="AP56" s="54">
        <v>3230</v>
      </c>
      <c r="AQ56" s="52">
        <v>3280</v>
      </c>
      <c r="AR56" s="53">
        <v>226.89075630252103</v>
      </c>
      <c r="AS56" s="54">
        <v>270</v>
      </c>
      <c r="AT56" s="54"/>
      <c r="AU56" s="52">
        <v>235</v>
      </c>
    </row>
    <row r="57" spans="1:47" ht="70" customHeight="1" x14ac:dyDescent="0.2">
      <c r="A57" s="12"/>
      <c r="B57" s="13" t="s">
        <v>188</v>
      </c>
      <c r="C57" s="18">
        <v>101025002</v>
      </c>
      <c r="D57" s="19">
        <v>5744000530109</v>
      </c>
      <c r="E57" s="20" t="s">
        <v>91</v>
      </c>
      <c r="F57" s="21" t="s">
        <v>184</v>
      </c>
      <c r="G57" s="21" t="s">
        <v>45</v>
      </c>
      <c r="H57" s="21" t="s">
        <v>75</v>
      </c>
      <c r="I57" s="21" t="s">
        <v>45</v>
      </c>
      <c r="J57" s="21" t="s">
        <v>72</v>
      </c>
      <c r="K57" s="21">
        <v>60</v>
      </c>
      <c r="L57" s="21" t="s">
        <v>47</v>
      </c>
      <c r="M57" s="21" t="s">
        <v>129</v>
      </c>
      <c r="N57" s="22" t="s">
        <v>122</v>
      </c>
      <c r="O57" s="21">
        <v>250</v>
      </c>
      <c r="P57" s="23">
        <v>250</v>
      </c>
      <c r="Q57" s="23">
        <v>250</v>
      </c>
      <c r="R57" s="23">
        <v>380</v>
      </c>
      <c r="S57" s="24">
        <v>1</v>
      </c>
      <c r="T57" s="25">
        <v>300</v>
      </c>
      <c r="U57" s="25">
        <v>300</v>
      </c>
      <c r="V57" s="25">
        <v>430</v>
      </c>
      <c r="W57" s="26">
        <f t="shared" si="4"/>
        <v>3.8699999999999998E-2</v>
      </c>
      <c r="X57" s="28">
        <v>1.8</v>
      </c>
      <c r="Y57" s="23" t="s">
        <v>52</v>
      </c>
      <c r="Z57" s="25">
        <v>320</v>
      </c>
      <c r="AA57" s="25">
        <v>320</v>
      </c>
      <c r="AB57" s="25">
        <v>450</v>
      </c>
      <c r="AC57" s="26">
        <f t="shared" si="5"/>
        <v>4.6080000000000003E-2</v>
      </c>
      <c r="AD57" s="22">
        <v>2.2000000000000002</v>
      </c>
      <c r="AE57" s="27">
        <f t="shared" si="6"/>
        <v>1.2000000000000002</v>
      </c>
      <c r="AF57" s="22" t="s">
        <v>68</v>
      </c>
      <c r="AG57" s="22" t="s">
        <v>54</v>
      </c>
      <c r="AH57" s="94"/>
      <c r="AI57" s="94"/>
      <c r="AJ57" s="94"/>
      <c r="AK57" s="94"/>
      <c r="AL57" s="94"/>
      <c r="AM57" s="94"/>
      <c r="AN57" s="14">
        <v>2159.1999999999998</v>
      </c>
      <c r="AO57" s="15">
        <v>2699</v>
      </c>
      <c r="AP57" s="17">
        <v>4155</v>
      </c>
      <c r="AQ57" s="15">
        <v>4215</v>
      </c>
      <c r="AR57" s="16">
        <v>289.91596638655466</v>
      </c>
      <c r="AS57" s="17">
        <v>345</v>
      </c>
      <c r="AT57" s="17"/>
      <c r="AU57" s="15">
        <v>305</v>
      </c>
    </row>
    <row r="58" spans="1:47" ht="70" customHeight="1" x14ac:dyDescent="0.2">
      <c r="A58" s="12"/>
      <c r="B58" s="13" t="s">
        <v>189</v>
      </c>
      <c r="C58" s="18">
        <v>101025003</v>
      </c>
      <c r="D58" s="19">
        <v>5744000530093</v>
      </c>
      <c r="E58" s="20" t="s">
        <v>91</v>
      </c>
      <c r="F58" s="21" t="s">
        <v>184</v>
      </c>
      <c r="G58" s="21" t="s">
        <v>56</v>
      </c>
      <c r="H58" s="21" t="s">
        <v>71</v>
      </c>
      <c r="I58" s="21" t="s">
        <v>56</v>
      </c>
      <c r="J58" s="21" t="s">
        <v>72</v>
      </c>
      <c r="K58" s="21">
        <v>60</v>
      </c>
      <c r="L58" s="21" t="s">
        <v>47</v>
      </c>
      <c r="M58" s="21" t="s">
        <v>129</v>
      </c>
      <c r="N58" s="22" t="s">
        <v>122</v>
      </c>
      <c r="O58" s="21">
        <v>250</v>
      </c>
      <c r="P58" s="23">
        <v>250</v>
      </c>
      <c r="Q58" s="23">
        <v>250</v>
      </c>
      <c r="R58" s="23">
        <v>380</v>
      </c>
      <c r="S58" s="24">
        <v>1</v>
      </c>
      <c r="T58" s="25">
        <v>300</v>
      </c>
      <c r="U58" s="25">
        <v>300</v>
      </c>
      <c r="V58" s="25">
        <v>430</v>
      </c>
      <c r="W58" s="26">
        <f>T58*U58*V58/1000000000</f>
        <v>3.8699999999999998E-2</v>
      </c>
      <c r="X58" s="28">
        <v>1.8</v>
      </c>
      <c r="Y58" s="23" t="s">
        <v>52</v>
      </c>
      <c r="Z58" s="25">
        <v>320</v>
      </c>
      <c r="AA58" s="25">
        <v>320</v>
      </c>
      <c r="AB58" s="25">
        <v>450</v>
      </c>
      <c r="AC58" s="26">
        <f>Z58*AA58*AB58/1000000000</f>
        <v>4.6080000000000003E-2</v>
      </c>
      <c r="AD58" s="22">
        <v>2.2000000000000002</v>
      </c>
      <c r="AE58" s="27">
        <f>AD58-S58</f>
        <v>1.2000000000000002</v>
      </c>
      <c r="AF58" s="22" t="s">
        <v>68</v>
      </c>
      <c r="AG58" s="22" t="s">
        <v>54</v>
      </c>
      <c r="AH58" s="94"/>
      <c r="AI58" s="94"/>
      <c r="AJ58" s="94"/>
      <c r="AK58" s="94"/>
      <c r="AL58" s="94"/>
      <c r="AM58" s="94"/>
      <c r="AN58" s="14">
        <v>2159.1999999999998</v>
      </c>
      <c r="AO58" s="15">
        <v>2699</v>
      </c>
      <c r="AP58" s="17">
        <v>4155</v>
      </c>
      <c r="AQ58" s="15">
        <v>4215</v>
      </c>
      <c r="AR58" s="16">
        <v>289.91596638655466</v>
      </c>
      <c r="AS58" s="17">
        <v>345</v>
      </c>
      <c r="AT58" s="17"/>
      <c r="AU58" s="15">
        <v>305</v>
      </c>
    </row>
    <row r="59" spans="1:47" ht="70" customHeight="1" x14ac:dyDescent="0.2">
      <c r="A59" s="33"/>
      <c r="B59" s="34" t="s">
        <v>190</v>
      </c>
      <c r="C59" s="39">
        <v>101040002</v>
      </c>
      <c r="D59" s="40">
        <v>5744000530185</v>
      </c>
      <c r="E59" s="41" t="s">
        <v>91</v>
      </c>
      <c r="F59" s="42" t="s">
        <v>184</v>
      </c>
      <c r="G59" s="42" t="s">
        <v>45</v>
      </c>
      <c r="H59" s="42" t="s">
        <v>75</v>
      </c>
      <c r="I59" s="42" t="s">
        <v>45</v>
      </c>
      <c r="J59" s="42" t="s">
        <v>72</v>
      </c>
      <c r="K59" s="42">
        <v>60</v>
      </c>
      <c r="L59" s="42" t="s">
        <v>47</v>
      </c>
      <c r="M59" s="42" t="s">
        <v>129</v>
      </c>
      <c r="N59" s="43" t="s">
        <v>122</v>
      </c>
      <c r="O59" s="42">
        <v>400</v>
      </c>
      <c r="P59" s="44">
        <v>400</v>
      </c>
      <c r="Q59" s="44">
        <v>400</v>
      </c>
      <c r="R59" s="44">
        <v>447</v>
      </c>
      <c r="S59" s="66">
        <v>1.3</v>
      </c>
      <c r="T59" s="71">
        <v>450</v>
      </c>
      <c r="U59" s="71">
        <v>450</v>
      </c>
      <c r="V59" s="71">
        <v>620</v>
      </c>
      <c r="W59" s="46">
        <f>T59*U59*V59/1000000000</f>
        <v>0.12554999999999999</v>
      </c>
      <c r="X59" s="47">
        <v>2.2000000000000002</v>
      </c>
      <c r="Y59" s="44" t="s">
        <v>52</v>
      </c>
      <c r="Z59" s="71">
        <v>470</v>
      </c>
      <c r="AA59" s="71">
        <v>470</v>
      </c>
      <c r="AB59" s="71">
        <v>640</v>
      </c>
      <c r="AC59" s="46">
        <f>Z59*AA59*AB59/1000000000</f>
        <v>0.141376</v>
      </c>
      <c r="AD59" s="43">
        <v>2.9</v>
      </c>
      <c r="AE59" s="48">
        <f>AD59-S59</f>
        <v>1.5999999999999999</v>
      </c>
      <c r="AF59" s="43" t="s">
        <v>68</v>
      </c>
      <c r="AG59" s="43" t="s">
        <v>54</v>
      </c>
      <c r="AH59" s="94"/>
      <c r="AI59" s="94"/>
      <c r="AJ59" s="94"/>
      <c r="AK59" s="94"/>
      <c r="AL59" s="94"/>
      <c r="AM59" s="94"/>
      <c r="AN59" s="35">
        <v>3759.2</v>
      </c>
      <c r="AO59" s="36">
        <v>4699</v>
      </c>
      <c r="AP59" s="38">
        <v>7235</v>
      </c>
      <c r="AQ59" s="36">
        <v>7340</v>
      </c>
      <c r="AR59" s="37">
        <v>504.20168067226894</v>
      </c>
      <c r="AS59" s="38">
        <v>600</v>
      </c>
      <c r="AT59" s="38"/>
      <c r="AU59" s="36">
        <v>525</v>
      </c>
    </row>
    <row r="60" spans="1:47" ht="70" customHeight="1" x14ac:dyDescent="0.2">
      <c r="A60" s="49"/>
      <c r="B60" s="50" t="s">
        <v>191</v>
      </c>
      <c r="C60" s="55">
        <v>101040003</v>
      </c>
      <c r="D60" s="56">
        <v>5744000530178</v>
      </c>
      <c r="E60" s="57" t="s">
        <v>91</v>
      </c>
      <c r="F60" s="58" t="s">
        <v>184</v>
      </c>
      <c r="G60" s="58" t="s">
        <v>56</v>
      </c>
      <c r="H60" s="58" t="s">
        <v>71</v>
      </c>
      <c r="I60" s="58" t="s">
        <v>56</v>
      </c>
      <c r="J60" s="58" t="s">
        <v>72</v>
      </c>
      <c r="K60" s="58">
        <v>60</v>
      </c>
      <c r="L60" s="58" t="s">
        <v>47</v>
      </c>
      <c r="M60" s="58" t="s">
        <v>129</v>
      </c>
      <c r="N60" s="59" t="s">
        <v>122</v>
      </c>
      <c r="O60" s="58">
        <v>400</v>
      </c>
      <c r="P60" s="60">
        <v>400</v>
      </c>
      <c r="Q60" s="60">
        <v>400</v>
      </c>
      <c r="R60" s="60">
        <v>447</v>
      </c>
      <c r="S60" s="61">
        <v>1.3</v>
      </c>
      <c r="T60" s="70">
        <v>450</v>
      </c>
      <c r="U60" s="70">
        <v>450</v>
      </c>
      <c r="V60" s="70">
        <v>620</v>
      </c>
      <c r="W60" s="63">
        <f>T60*U60*V60/1000000000</f>
        <v>0.12554999999999999</v>
      </c>
      <c r="X60" s="64">
        <v>2.2000000000000002</v>
      </c>
      <c r="Y60" s="60" t="s">
        <v>52</v>
      </c>
      <c r="Z60" s="70">
        <v>470</v>
      </c>
      <c r="AA60" s="70">
        <v>470</v>
      </c>
      <c r="AB60" s="70">
        <v>640</v>
      </c>
      <c r="AC60" s="63">
        <f>Z60*AA60*AB60/1000000000</f>
        <v>0.141376</v>
      </c>
      <c r="AD60" s="59">
        <v>2.9</v>
      </c>
      <c r="AE60" s="65">
        <f>AD60-S60</f>
        <v>1.5999999999999999</v>
      </c>
      <c r="AF60" s="59" t="s">
        <v>68</v>
      </c>
      <c r="AG60" s="59" t="s">
        <v>54</v>
      </c>
      <c r="AH60" s="94"/>
      <c r="AI60" s="94"/>
      <c r="AJ60" s="94"/>
      <c r="AK60" s="94"/>
      <c r="AL60" s="94"/>
      <c r="AM60" s="94"/>
      <c r="AN60" s="51">
        <v>3759.2</v>
      </c>
      <c r="AO60" s="52">
        <v>4699</v>
      </c>
      <c r="AP60" s="54">
        <v>7235</v>
      </c>
      <c r="AQ60" s="52">
        <v>7340</v>
      </c>
      <c r="AR60" s="53">
        <v>504.20168067226894</v>
      </c>
      <c r="AS60" s="54">
        <v>600</v>
      </c>
      <c r="AT60" s="54"/>
      <c r="AU60" s="52">
        <v>525</v>
      </c>
    </row>
    <row r="61" spans="1:47" ht="70" customHeight="1" x14ac:dyDescent="0.2">
      <c r="A61" s="12"/>
      <c r="B61" s="13" t="s">
        <v>192</v>
      </c>
      <c r="C61" s="18" t="s">
        <v>193</v>
      </c>
      <c r="D61" s="19">
        <v>5744000530154</v>
      </c>
      <c r="E61" s="20" t="s">
        <v>91</v>
      </c>
      <c r="F61" s="21" t="s">
        <v>184</v>
      </c>
      <c r="G61" s="21" t="s">
        <v>45</v>
      </c>
      <c r="H61" s="21" t="s">
        <v>75</v>
      </c>
      <c r="I61" s="21" t="s">
        <v>45</v>
      </c>
      <c r="J61" s="21" t="s">
        <v>194</v>
      </c>
      <c r="K61" s="21">
        <v>60</v>
      </c>
      <c r="L61" s="21" t="s">
        <v>47</v>
      </c>
      <c r="M61" s="21" t="s">
        <v>129</v>
      </c>
      <c r="N61" s="22" t="s">
        <v>122</v>
      </c>
      <c r="O61" s="21">
        <v>250</v>
      </c>
      <c r="P61" s="23">
        <v>521</v>
      </c>
      <c r="Q61" s="23">
        <v>250</v>
      </c>
      <c r="R61" s="23">
        <v>362</v>
      </c>
      <c r="S61" s="24">
        <v>1.8</v>
      </c>
      <c r="T61" s="29">
        <v>580</v>
      </c>
      <c r="U61" s="29">
        <v>310</v>
      </c>
      <c r="V61" s="29">
        <v>410</v>
      </c>
      <c r="W61" s="26">
        <f t="shared" si="4"/>
        <v>7.3718000000000006E-2</v>
      </c>
      <c r="X61" s="27">
        <v>2.8</v>
      </c>
      <c r="Y61" s="23" t="s">
        <v>52</v>
      </c>
      <c r="Z61" s="29">
        <v>600</v>
      </c>
      <c r="AA61" s="29">
        <v>330</v>
      </c>
      <c r="AB61" s="29">
        <v>430</v>
      </c>
      <c r="AC61" s="26">
        <f t="shared" si="5"/>
        <v>8.5139999999999993E-2</v>
      </c>
      <c r="AD61" s="23">
        <v>2.9</v>
      </c>
      <c r="AE61" s="27">
        <f t="shared" si="6"/>
        <v>1.0999999999999999</v>
      </c>
      <c r="AF61" s="22" t="s">
        <v>68</v>
      </c>
      <c r="AG61" s="22" t="s">
        <v>54</v>
      </c>
      <c r="AH61" s="94"/>
      <c r="AI61" s="94"/>
      <c r="AJ61" s="94"/>
      <c r="AK61" s="94"/>
      <c r="AL61" s="94"/>
      <c r="AM61" s="94"/>
      <c r="AN61" s="14">
        <v>3679.2</v>
      </c>
      <c r="AO61" s="15">
        <v>4599</v>
      </c>
      <c r="AP61" s="17">
        <v>7080</v>
      </c>
      <c r="AQ61" s="15">
        <v>7185</v>
      </c>
      <c r="AR61" s="16">
        <v>495.79831932773112</v>
      </c>
      <c r="AS61" s="17">
        <v>590</v>
      </c>
      <c r="AT61" s="17"/>
      <c r="AU61" s="15">
        <v>515</v>
      </c>
    </row>
    <row r="62" spans="1:47" ht="70" customHeight="1" x14ac:dyDescent="0.2">
      <c r="A62" s="12"/>
      <c r="B62" s="13" t="s">
        <v>195</v>
      </c>
      <c r="C62" s="18" t="s">
        <v>196</v>
      </c>
      <c r="D62" s="19">
        <v>5744000530123</v>
      </c>
      <c r="E62" s="20" t="s">
        <v>91</v>
      </c>
      <c r="F62" s="21" t="s">
        <v>184</v>
      </c>
      <c r="G62" s="21" t="s">
        <v>56</v>
      </c>
      <c r="H62" s="21" t="s">
        <v>71</v>
      </c>
      <c r="I62" s="21" t="s">
        <v>56</v>
      </c>
      <c r="J62" s="21" t="s">
        <v>128</v>
      </c>
      <c r="K62" s="21">
        <v>60</v>
      </c>
      <c r="L62" s="21" t="s">
        <v>47</v>
      </c>
      <c r="M62" s="21" t="s">
        <v>129</v>
      </c>
      <c r="N62" s="22" t="s">
        <v>122</v>
      </c>
      <c r="O62" s="21">
        <v>250</v>
      </c>
      <c r="P62" s="23">
        <v>521</v>
      </c>
      <c r="Q62" s="23">
        <v>250</v>
      </c>
      <c r="R62" s="23">
        <v>362</v>
      </c>
      <c r="S62" s="24">
        <v>1.8</v>
      </c>
      <c r="T62" s="29">
        <v>580</v>
      </c>
      <c r="U62" s="29">
        <v>310</v>
      </c>
      <c r="V62" s="29">
        <v>410</v>
      </c>
      <c r="W62" s="26">
        <f t="shared" si="4"/>
        <v>7.3718000000000006E-2</v>
      </c>
      <c r="X62" s="27">
        <v>2.8</v>
      </c>
      <c r="Y62" s="23" t="s">
        <v>52</v>
      </c>
      <c r="Z62" s="29">
        <v>600</v>
      </c>
      <c r="AA62" s="29">
        <v>330</v>
      </c>
      <c r="AB62" s="29">
        <v>430</v>
      </c>
      <c r="AC62" s="26">
        <f t="shared" si="5"/>
        <v>8.5139999999999993E-2</v>
      </c>
      <c r="AD62" s="23">
        <v>2.9</v>
      </c>
      <c r="AE62" s="27">
        <f t="shared" si="6"/>
        <v>1.0999999999999999</v>
      </c>
      <c r="AF62" s="22" t="s">
        <v>68</v>
      </c>
      <c r="AG62" s="22" t="s">
        <v>54</v>
      </c>
      <c r="AH62" s="94"/>
      <c r="AI62" s="94"/>
      <c r="AJ62" s="94"/>
      <c r="AK62" s="94"/>
      <c r="AL62" s="94"/>
      <c r="AM62" s="94"/>
      <c r="AN62" s="14">
        <v>3679.2</v>
      </c>
      <c r="AO62" s="15">
        <v>4599</v>
      </c>
      <c r="AP62" s="17">
        <v>7080</v>
      </c>
      <c r="AQ62" s="15">
        <v>7185</v>
      </c>
      <c r="AR62" s="16">
        <v>495.79831932773112</v>
      </c>
      <c r="AS62" s="17">
        <v>590</v>
      </c>
      <c r="AT62" s="17"/>
      <c r="AU62" s="15">
        <v>515</v>
      </c>
    </row>
    <row r="63" spans="1:47" ht="70" customHeight="1" x14ac:dyDescent="0.2">
      <c r="A63" s="12"/>
      <c r="B63" s="13" t="s">
        <v>197</v>
      </c>
      <c r="C63" s="18" t="s">
        <v>198</v>
      </c>
      <c r="D63" s="19">
        <v>5744000530161</v>
      </c>
      <c r="E63" s="20" t="s">
        <v>91</v>
      </c>
      <c r="F63" s="21" t="s">
        <v>184</v>
      </c>
      <c r="G63" s="21" t="s">
        <v>45</v>
      </c>
      <c r="H63" s="21" t="s">
        <v>75</v>
      </c>
      <c r="I63" s="21" t="s">
        <v>45</v>
      </c>
      <c r="J63" s="21" t="s">
        <v>128</v>
      </c>
      <c r="K63" s="21">
        <v>60</v>
      </c>
      <c r="L63" s="21" t="s">
        <v>47</v>
      </c>
      <c r="M63" s="21" t="s">
        <v>129</v>
      </c>
      <c r="N63" s="22" t="s">
        <v>122</v>
      </c>
      <c r="O63" s="21">
        <v>250</v>
      </c>
      <c r="P63" s="23">
        <v>791</v>
      </c>
      <c r="Q63" s="23">
        <v>250</v>
      </c>
      <c r="R63" s="23">
        <v>362</v>
      </c>
      <c r="S63" s="24">
        <v>2.7</v>
      </c>
      <c r="T63" s="30">
        <v>850</v>
      </c>
      <c r="U63" s="30">
        <v>310</v>
      </c>
      <c r="V63" s="30">
        <v>410</v>
      </c>
      <c r="W63" s="26">
        <f t="shared" si="4"/>
        <v>0.10803500000000001</v>
      </c>
      <c r="X63" s="27">
        <v>4</v>
      </c>
      <c r="Y63" s="23" t="s">
        <v>52</v>
      </c>
      <c r="Z63" s="30">
        <v>870</v>
      </c>
      <c r="AA63" s="30">
        <v>330</v>
      </c>
      <c r="AB63" s="30">
        <v>430</v>
      </c>
      <c r="AC63" s="26">
        <f t="shared" si="5"/>
        <v>0.12345299999999999</v>
      </c>
      <c r="AD63" s="23">
        <v>4.9000000000000004</v>
      </c>
      <c r="AE63" s="27">
        <f t="shared" si="6"/>
        <v>2.2000000000000002</v>
      </c>
      <c r="AF63" s="22" t="s">
        <v>68</v>
      </c>
      <c r="AG63" s="22" t="s">
        <v>54</v>
      </c>
      <c r="AH63" s="94"/>
      <c r="AI63" s="94"/>
      <c r="AJ63" s="94"/>
      <c r="AK63" s="94"/>
      <c r="AL63" s="94"/>
      <c r="AM63" s="94"/>
      <c r="AN63" s="14">
        <v>4959.2</v>
      </c>
      <c r="AO63" s="15">
        <v>6199</v>
      </c>
      <c r="AP63" s="17">
        <v>9545</v>
      </c>
      <c r="AQ63" s="15">
        <v>9685</v>
      </c>
      <c r="AR63" s="16">
        <v>668.06722689075639</v>
      </c>
      <c r="AS63" s="17">
        <v>795</v>
      </c>
      <c r="AT63" s="17"/>
      <c r="AU63" s="15">
        <v>695</v>
      </c>
    </row>
    <row r="64" spans="1:47" ht="70" customHeight="1" x14ac:dyDescent="0.2">
      <c r="A64" s="12"/>
      <c r="B64" s="13" t="s">
        <v>199</v>
      </c>
      <c r="C64" s="18" t="s">
        <v>200</v>
      </c>
      <c r="D64" s="19">
        <v>5744000530130</v>
      </c>
      <c r="E64" s="20" t="s">
        <v>91</v>
      </c>
      <c r="F64" s="21" t="s">
        <v>184</v>
      </c>
      <c r="G64" s="21" t="s">
        <v>56</v>
      </c>
      <c r="H64" s="21" t="s">
        <v>71</v>
      </c>
      <c r="I64" s="21" t="s">
        <v>56</v>
      </c>
      <c r="J64" s="21" t="s">
        <v>194</v>
      </c>
      <c r="K64" s="21">
        <v>60</v>
      </c>
      <c r="L64" s="21" t="s">
        <v>47</v>
      </c>
      <c r="M64" s="21" t="s">
        <v>129</v>
      </c>
      <c r="N64" s="22" t="s">
        <v>122</v>
      </c>
      <c r="O64" s="21">
        <v>250</v>
      </c>
      <c r="P64" s="23">
        <v>791</v>
      </c>
      <c r="Q64" s="23">
        <v>250</v>
      </c>
      <c r="R64" s="23">
        <v>362</v>
      </c>
      <c r="S64" s="24">
        <v>2.7</v>
      </c>
      <c r="T64" s="30">
        <v>850</v>
      </c>
      <c r="U64" s="30">
        <v>310</v>
      </c>
      <c r="V64" s="30">
        <v>410</v>
      </c>
      <c r="W64" s="26">
        <f t="shared" si="4"/>
        <v>0.10803500000000001</v>
      </c>
      <c r="X64" s="27">
        <v>4</v>
      </c>
      <c r="Y64" s="23" t="s">
        <v>52</v>
      </c>
      <c r="Z64" s="30">
        <v>870</v>
      </c>
      <c r="AA64" s="30">
        <v>330</v>
      </c>
      <c r="AB64" s="30">
        <v>430</v>
      </c>
      <c r="AC64" s="26">
        <f t="shared" si="5"/>
        <v>0.12345299999999999</v>
      </c>
      <c r="AD64" s="23">
        <v>4.9000000000000004</v>
      </c>
      <c r="AE64" s="27">
        <f t="shared" si="6"/>
        <v>2.2000000000000002</v>
      </c>
      <c r="AF64" s="22" t="s">
        <v>68</v>
      </c>
      <c r="AG64" s="22" t="s">
        <v>54</v>
      </c>
      <c r="AH64" s="94"/>
      <c r="AI64" s="94"/>
      <c r="AJ64" s="94"/>
      <c r="AK64" s="94"/>
      <c r="AL64" s="94"/>
      <c r="AM64" s="94"/>
      <c r="AN64" s="14">
        <v>4959.2</v>
      </c>
      <c r="AO64" s="15">
        <v>6199</v>
      </c>
      <c r="AP64" s="17">
        <v>9545</v>
      </c>
      <c r="AQ64" s="15">
        <v>9685</v>
      </c>
      <c r="AR64" s="16">
        <v>668.06722689075639</v>
      </c>
      <c r="AS64" s="17">
        <v>795</v>
      </c>
      <c r="AT64" s="17"/>
      <c r="AU64" s="15">
        <v>695</v>
      </c>
    </row>
    <row r="65" spans="1:47" ht="70" customHeight="1" x14ac:dyDescent="0.2">
      <c r="A65" s="12"/>
      <c r="B65" s="13" t="s">
        <v>201</v>
      </c>
      <c r="C65" s="18" t="s">
        <v>202</v>
      </c>
      <c r="D65" s="19">
        <v>5744000530147</v>
      </c>
      <c r="E65" s="20" t="s">
        <v>91</v>
      </c>
      <c r="F65" s="21" t="s">
        <v>184</v>
      </c>
      <c r="G65" s="21" t="s">
        <v>45</v>
      </c>
      <c r="H65" s="21" t="s">
        <v>75</v>
      </c>
      <c r="I65" s="21" t="s">
        <v>45</v>
      </c>
      <c r="J65" s="21" t="s">
        <v>128</v>
      </c>
      <c r="K65" s="21">
        <v>60</v>
      </c>
      <c r="L65" s="21" t="s">
        <v>47</v>
      </c>
      <c r="M65" s="21" t="s">
        <v>129</v>
      </c>
      <c r="N65" s="22" t="s">
        <v>122</v>
      </c>
      <c r="O65" s="21">
        <v>250</v>
      </c>
      <c r="P65" s="23">
        <v>415</v>
      </c>
      <c r="Q65" s="23">
        <v>250</v>
      </c>
      <c r="R65" s="23">
        <v>402</v>
      </c>
      <c r="S65" s="24">
        <v>1.8</v>
      </c>
      <c r="T65" s="29">
        <v>300</v>
      </c>
      <c r="U65" s="29">
        <v>475</v>
      </c>
      <c r="V65" s="29">
        <v>470</v>
      </c>
      <c r="W65" s="26">
        <f t="shared" si="4"/>
        <v>6.6975000000000007E-2</v>
      </c>
      <c r="X65" s="27">
        <v>2.8</v>
      </c>
      <c r="Y65" s="23" t="s">
        <v>52</v>
      </c>
      <c r="Z65" s="29">
        <v>320</v>
      </c>
      <c r="AA65" s="29">
        <v>495</v>
      </c>
      <c r="AB65" s="29">
        <v>490</v>
      </c>
      <c r="AC65" s="26">
        <f t="shared" si="5"/>
        <v>7.7616000000000004E-2</v>
      </c>
      <c r="AD65" s="23">
        <v>3.6</v>
      </c>
      <c r="AE65" s="27">
        <f t="shared" si="6"/>
        <v>1.8</v>
      </c>
      <c r="AF65" s="22" t="s">
        <v>68</v>
      </c>
      <c r="AG65" s="22" t="s">
        <v>54</v>
      </c>
      <c r="AH65" s="94"/>
      <c r="AI65" s="94"/>
      <c r="AJ65" s="94"/>
      <c r="AK65" s="94"/>
      <c r="AL65" s="94"/>
      <c r="AM65" s="94"/>
      <c r="AN65" s="14">
        <v>3439.2</v>
      </c>
      <c r="AO65" s="15">
        <v>4299</v>
      </c>
      <c r="AP65" s="17">
        <v>6620</v>
      </c>
      <c r="AQ65" s="15">
        <v>6715</v>
      </c>
      <c r="AR65" s="16">
        <v>462.18487394957987</v>
      </c>
      <c r="AS65" s="17">
        <v>550</v>
      </c>
      <c r="AT65" s="17"/>
      <c r="AU65" s="15">
        <v>480</v>
      </c>
    </row>
    <row r="66" spans="1:47" ht="70" customHeight="1" x14ac:dyDescent="0.2">
      <c r="A66" s="12"/>
      <c r="B66" s="13" t="s">
        <v>203</v>
      </c>
      <c r="C66" s="18" t="s">
        <v>204</v>
      </c>
      <c r="D66" s="19">
        <v>5744000530116</v>
      </c>
      <c r="E66" s="20" t="s">
        <v>91</v>
      </c>
      <c r="F66" s="21" t="s">
        <v>184</v>
      </c>
      <c r="G66" s="21" t="s">
        <v>56</v>
      </c>
      <c r="H66" s="21" t="s">
        <v>71</v>
      </c>
      <c r="I66" s="21" t="s">
        <v>56</v>
      </c>
      <c r="J66" s="21" t="s">
        <v>128</v>
      </c>
      <c r="K66" s="21">
        <v>60</v>
      </c>
      <c r="L66" s="21" t="s">
        <v>47</v>
      </c>
      <c r="M66" s="21" t="s">
        <v>129</v>
      </c>
      <c r="N66" s="22" t="s">
        <v>122</v>
      </c>
      <c r="O66" s="21">
        <v>250</v>
      </c>
      <c r="P66" s="23">
        <v>415</v>
      </c>
      <c r="Q66" s="23">
        <v>250</v>
      </c>
      <c r="R66" s="23">
        <v>402</v>
      </c>
      <c r="S66" s="24">
        <v>1.8</v>
      </c>
      <c r="T66" s="29">
        <v>300</v>
      </c>
      <c r="U66" s="29">
        <v>475</v>
      </c>
      <c r="V66" s="29">
        <v>470</v>
      </c>
      <c r="W66" s="26">
        <f t="shared" si="4"/>
        <v>6.6975000000000007E-2</v>
      </c>
      <c r="X66" s="27">
        <v>2.8</v>
      </c>
      <c r="Y66" s="23" t="s">
        <v>52</v>
      </c>
      <c r="Z66" s="29">
        <v>320</v>
      </c>
      <c r="AA66" s="29">
        <v>495</v>
      </c>
      <c r="AB66" s="29">
        <v>490</v>
      </c>
      <c r="AC66" s="26">
        <f t="shared" si="5"/>
        <v>7.7616000000000004E-2</v>
      </c>
      <c r="AD66" s="23">
        <v>3.6</v>
      </c>
      <c r="AE66" s="27">
        <f t="shared" si="6"/>
        <v>1.8</v>
      </c>
      <c r="AF66" s="22" t="s">
        <v>68</v>
      </c>
      <c r="AG66" s="22" t="s">
        <v>54</v>
      </c>
      <c r="AH66" s="94"/>
      <c r="AI66" s="94"/>
      <c r="AJ66" s="94"/>
      <c r="AK66" s="94"/>
      <c r="AL66" s="94"/>
      <c r="AM66" s="94"/>
      <c r="AN66" s="14">
        <v>3439.2</v>
      </c>
      <c r="AO66" s="15">
        <v>4299</v>
      </c>
      <c r="AP66" s="17">
        <v>6620</v>
      </c>
      <c r="AQ66" s="15">
        <v>6715</v>
      </c>
      <c r="AR66" s="16">
        <v>462.18487394957987</v>
      </c>
      <c r="AS66" s="17">
        <v>550</v>
      </c>
      <c r="AT66" s="17"/>
      <c r="AU66" s="15">
        <v>480</v>
      </c>
    </row>
    <row r="67" spans="1:47" ht="70" customHeight="1" x14ac:dyDescent="0.2">
      <c r="A67" s="12"/>
      <c r="B67" s="13" t="s">
        <v>205</v>
      </c>
      <c r="C67" s="18">
        <v>102017002</v>
      </c>
      <c r="D67" s="19">
        <v>5744000530024</v>
      </c>
      <c r="E67" s="20" t="s">
        <v>91</v>
      </c>
      <c r="F67" s="21" t="s">
        <v>184</v>
      </c>
      <c r="G67" s="21" t="s">
        <v>45</v>
      </c>
      <c r="H67" s="21" t="s">
        <v>206</v>
      </c>
      <c r="I67" s="21" t="s">
        <v>47</v>
      </c>
      <c r="J67" s="21" t="s">
        <v>72</v>
      </c>
      <c r="K67" s="21">
        <v>40</v>
      </c>
      <c r="L67" s="21" t="s">
        <v>49</v>
      </c>
      <c r="M67" s="21" t="s">
        <v>94</v>
      </c>
      <c r="N67" s="22" t="s">
        <v>122</v>
      </c>
      <c r="O67" s="21">
        <v>170</v>
      </c>
      <c r="P67" s="23">
        <v>170</v>
      </c>
      <c r="Q67" s="23">
        <v>178</v>
      </c>
      <c r="R67" s="23">
        <v>474</v>
      </c>
      <c r="S67" s="32">
        <v>3.6</v>
      </c>
      <c r="T67" s="29">
        <v>250</v>
      </c>
      <c r="U67" s="29">
        <v>250</v>
      </c>
      <c r="V67" s="29">
        <v>530</v>
      </c>
      <c r="W67" s="26">
        <f t="shared" si="4"/>
        <v>3.3125000000000002E-2</v>
      </c>
      <c r="X67" s="28">
        <v>4.5999999999999996</v>
      </c>
      <c r="Y67" s="23" t="s">
        <v>52</v>
      </c>
      <c r="Z67" s="29">
        <v>270</v>
      </c>
      <c r="AA67" s="29">
        <v>270</v>
      </c>
      <c r="AB67" s="29">
        <v>550</v>
      </c>
      <c r="AC67" s="26">
        <f t="shared" si="5"/>
        <v>4.0094999999999999E-2</v>
      </c>
      <c r="AD67" s="22">
        <v>5.4</v>
      </c>
      <c r="AE67" s="27">
        <f t="shared" si="6"/>
        <v>1.8000000000000003</v>
      </c>
      <c r="AF67" s="22" t="s">
        <v>130</v>
      </c>
      <c r="AG67" s="22" t="s">
        <v>54</v>
      </c>
      <c r="AH67" s="94"/>
      <c r="AI67" s="94"/>
      <c r="AJ67" s="94"/>
      <c r="AK67" s="94"/>
      <c r="AL67" s="94"/>
      <c r="AM67" s="94"/>
      <c r="AN67" s="14">
        <v>2479.1999999999998</v>
      </c>
      <c r="AO67" s="15">
        <v>3099</v>
      </c>
      <c r="AP67" s="17">
        <v>4770</v>
      </c>
      <c r="AQ67" s="15">
        <v>4840</v>
      </c>
      <c r="AR67" s="16">
        <v>331.93277310924373</v>
      </c>
      <c r="AS67" s="17">
        <v>395</v>
      </c>
      <c r="AT67" s="17"/>
      <c r="AU67" s="15">
        <v>345</v>
      </c>
    </row>
    <row r="68" spans="1:47" ht="70" customHeight="1" x14ac:dyDescent="0.2">
      <c r="A68" s="12"/>
      <c r="B68" s="13" t="s">
        <v>207</v>
      </c>
      <c r="C68" s="18">
        <v>102017003</v>
      </c>
      <c r="D68" s="19">
        <v>5744000530017</v>
      </c>
      <c r="E68" s="20" t="s">
        <v>91</v>
      </c>
      <c r="F68" s="21" t="s">
        <v>184</v>
      </c>
      <c r="G68" s="21" t="s">
        <v>56</v>
      </c>
      <c r="H68" s="21" t="s">
        <v>208</v>
      </c>
      <c r="I68" s="21" t="s">
        <v>47</v>
      </c>
      <c r="J68" s="21" t="s">
        <v>72</v>
      </c>
      <c r="K68" s="21">
        <v>40</v>
      </c>
      <c r="L68" s="21" t="s">
        <v>49</v>
      </c>
      <c r="M68" s="21" t="s">
        <v>94</v>
      </c>
      <c r="N68" s="22" t="s">
        <v>122</v>
      </c>
      <c r="O68" s="21">
        <v>170</v>
      </c>
      <c r="P68" s="23">
        <v>170</v>
      </c>
      <c r="Q68" s="23">
        <v>178</v>
      </c>
      <c r="R68" s="23">
        <v>474</v>
      </c>
      <c r="S68" s="32">
        <v>3.6</v>
      </c>
      <c r="T68" s="29">
        <v>250</v>
      </c>
      <c r="U68" s="29">
        <v>250</v>
      </c>
      <c r="V68" s="29">
        <v>530</v>
      </c>
      <c r="W68" s="26">
        <f t="shared" si="4"/>
        <v>3.3125000000000002E-2</v>
      </c>
      <c r="X68" s="28">
        <v>4.5999999999999996</v>
      </c>
      <c r="Y68" s="23" t="s">
        <v>52</v>
      </c>
      <c r="Z68" s="29">
        <v>270</v>
      </c>
      <c r="AA68" s="29">
        <v>270</v>
      </c>
      <c r="AB68" s="29">
        <v>550</v>
      </c>
      <c r="AC68" s="26">
        <f t="shared" si="5"/>
        <v>4.0094999999999999E-2</v>
      </c>
      <c r="AD68" s="22">
        <v>5.4</v>
      </c>
      <c r="AE68" s="27">
        <f t="shared" si="6"/>
        <v>1.8000000000000003</v>
      </c>
      <c r="AF68" s="22" t="s">
        <v>130</v>
      </c>
      <c r="AG68" s="22" t="s">
        <v>54</v>
      </c>
      <c r="AH68" s="94"/>
      <c r="AI68" s="94"/>
      <c r="AJ68" s="94"/>
      <c r="AK68" s="94"/>
      <c r="AL68" s="94"/>
      <c r="AM68" s="94"/>
      <c r="AN68" s="14">
        <v>2479.1999999999998</v>
      </c>
      <c r="AO68" s="15">
        <v>3099</v>
      </c>
      <c r="AP68" s="17">
        <v>4770</v>
      </c>
      <c r="AQ68" s="15">
        <v>4840</v>
      </c>
      <c r="AR68" s="16">
        <v>331.93277310924373</v>
      </c>
      <c r="AS68" s="17">
        <v>395</v>
      </c>
      <c r="AT68" s="17"/>
      <c r="AU68" s="15">
        <v>345</v>
      </c>
    </row>
    <row r="69" spans="1:47" ht="70" customHeight="1" x14ac:dyDescent="0.2">
      <c r="A69" s="31"/>
      <c r="B69" s="13" t="s">
        <v>209</v>
      </c>
      <c r="C69" s="18">
        <v>103017002</v>
      </c>
      <c r="D69" s="19">
        <v>5744000530062</v>
      </c>
      <c r="E69" s="20" t="s">
        <v>91</v>
      </c>
      <c r="F69" s="21" t="s">
        <v>184</v>
      </c>
      <c r="G69" s="21" t="s">
        <v>45</v>
      </c>
      <c r="H69" s="21" t="s">
        <v>210</v>
      </c>
      <c r="I69" s="21" t="s">
        <v>47</v>
      </c>
      <c r="J69" s="21" t="s">
        <v>72</v>
      </c>
      <c r="K69" s="21">
        <v>40</v>
      </c>
      <c r="L69" s="21" t="s">
        <v>49</v>
      </c>
      <c r="M69" s="21" t="s">
        <v>94</v>
      </c>
      <c r="N69" s="22" t="s">
        <v>122</v>
      </c>
      <c r="O69" s="21">
        <v>170</v>
      </c>
      <c r="P69" s="23">
        <v>214</v>
      </c>
      <c r="Q69" s="23">
        <v>214</v>
      </c>
      <c r="R69" s="23">
        <v>235</v>
      </c>
      <c r="S69" s="24">
        <v>0.7</v>
      </c>
      <c r="T69" s="29">
        <v>280</v>
      </c>
      <c r="U69" s="29">
        <v>210</v>
      </c>
      <c r="V69" s="29">
        <v>260</v>
      </c>
      <c r="W69" s="26">
        <f t="shared" si="4"/>
        <v>1.5288E-2</v>
      </c>
      <c r="X69" s="28">
        <v>1.3</v>
      </c>
      <c r="Y69" s="23" t="s">
        <v>52</v>
      </c>
      <c r="Z69" s="29">
        <v>300</v>
      </c>
      <c r="AA69" s="29">
        <v>230</v>
      </c>
      <c r="AB69" s="29">
        <v>280</v>
      </c>
      <c r="AC69" s="26">
        <f t="shared" si="5"/>
        <v>1.932E-2</v>
      </c>
      <c r="AD69" s="22">
        <v>1.6</v>
      </c>
      <c r="AE69" s="27">
        <f t="shared" si="6"/>
        <v>0.90000000000000013</v>
      </c>
      <c r="AF69" s="22" t="s">
        <v>68</v>
      </c>
      <c r="AG69" s="22" t="s">
        <v>54</v>
      </c>
      <c r="AH69" s="94"/>
      <c r="AI69" s="94"/>
      <c r="AJ69" s="94"/>
      <c r="AK69" s="94"/>
      <c r="AL69" s="94"/>
      <c r="AM69" s="94"/>
      <c r="AN69" s="14">
        <v>1999.2</v>
      </c>
      <c r="AO69" s="15">
        <v>2499</v>
      </c>
      <c r="AP69" s="17">
        <v>3850</v>
      </c>
      <c r="AQ69" s="15">
        <v>3905</v>
      </c>
      <c r="AR69" s="16">
        <v>268.9075630252101</v>
      </c>
      <c r="AS69" s="17">
        <v>320</v>
      </c>
      <c r="AT69" s="17"/>
      <c r="AU69" s="15">
        <v>280</v>
      </c>
    </row>
    <row r="70" spans="1:47" ht="70" customHeight="1" x14ac:dyDescent="0.2">
      <c r="A70" s="12"/>
      <c r="B70" s="13" t="s">
        <v>211</v>
      </c>
      <c r="C70" s="18">
        <v>103017003</v>
      </c>
      <c r="D70" s="19">
        <v>5744000530055</v>
      </c>
      <c r="E70" s="20" t="s">
        <v>91</v>
      </c>
      <c r="F70" s="21" t="s">
        <v>184</v>
      </c>
      <c r="G70" s="21" t="s">
        <v>56</v>
      </c>
      <c r="H70" s="21" t="s">
        <v>121</v>
      </c>
      <c r="I70" s="21" t="s">
        <v>47</v>
      </c>
      <c r="J70" s="21" t="s">
        <v>72</v>
      </c>
      <c r="K70" s="21">
        <v>40</v>
      </c>
      <c r="L70" s="21" t="s">
        <v>49</v>
      </c>
      <c r="M70" s="21" t="s">
        <v>94</v>
      </c>
      <c r="N70" s="22" t="s">
        <v>122</v>
      </c>
      <c r="O70" s="21">
        <v>170</v>
      </c>
      <c r="P70" s="23">
        <v>214</v>
      </c>
      <c r="Q70" s="23">
        <v>214</v>
      </c>
      <c r="R70" s="23">
        <v>235</v>
      </c>
      <c r="S70" s="24">
        <v>0.7</v>
      </c>
      <c r="T70" s="29">
        <v>280</v>
      </c>
      <c r="U70" s="29">
        <v>210</v>
      </c>
      <c r="V70" s="29">
        <v>260</v>
      </c>
      <c r="W70" s="26">
        <f t="shared" si="4"/>
        <v>1.5288E-2</v>
      </c>
      <c r="X70" s="28">
        <v>1.3</v>
      </c>
      <c r="Y70" s="23" t="s">
        <v>52</v>
      </c>
      <c r="Z70" s="29">
        <v>300</v>
      </c>
      <c r="AA70" s="29">
        <v>230</v>
      </c>
      <c r="AB70" s="29">
        <v>280</v>
      </c>
      <c r="AC70" s="26">
        <f t="shared" si="5"/>
        <v>1.932E-2</v>
      </c>
      <c r="AD70" s="22">
        <v>1.6</v>
      </c>
      <c r="AE70" s="27">
        <f t="shared" si="6"/>
        <v>0.90000000000000013</v>
      </c>
      <c r="AF70" s="22" t="s">
        <v>68</v>
      </c>
      <c r="AG70" s="22" t="s">
        <v>54</v>
      </c>
      <c r="AH70" s="94"/>
      <c r="AI70" s="94"/>
      <c r="AJ70" s="94"/>
      <c r="AK70" s="94"/>
      <c r="AL70" s="94"/>
      <c r="AM70" s="94"/>
      <c r="AN70" s="14">
        <v>1999.2</v>
      </c>
      <c r="AO70" s="15">
        <v>2499</v>
      </c>
      <c r="AP70" s="17">
        <v>3850</v>
      </c>
      <c r="AQ70" s="15">
        <v>3905</v>
      </c>
      <c r="AR70" s="16">
        <v>268.9075630252101</v>
      </c>
      <c r="AS70" s="17">
        <v>320</v>
      </c>
      <c r="AT70" s="17"/>
      <c r="AU70" s="15">
        <v>280</v>
      </c>
    </row>
    <row r="71" spans="1:47" ht="70" customHeight="1" x14ac:dyDescent="0.2">
      <c r="A71" s="12"/>
      <c r="B71" s="13" t="s">
        <v>212</v>
      </c>
      <c r="C71" s="18">
        <v>111012502</v>
      </c>
      <c r="D71" s="19">
        <v>5744000531502</v>
      </c>
      <c r="E71" s="20" t="s">
        <v>91</v>
      </c>
      <c r="F71" s="21" t="s">
        <v>213</v>
      </c>
      <c r="G71" s="21" t="s">
        <v>45</v>
      </c>
      <c r="H71" s="21" t="s">
        <v>75</v>
      </c>
      <c r="I71" s="21" t="s">
        <v>45</v>
      </c>
      <c r="J71" s="21" t="s">
        <v>48</v>
      </c>
      <c r="K71" s="21">
        <v>40</v>
      </c>
      <c r="L71" s="21" t="s">
        <v>47</v>
      </c>
      <c r="M71" s="21" t="s">
        <v>214</v>
      </c>
      <c r="N71" s="22" t="s">
        <v>122</v>
      </c>
      <c r="O71" s="21">
        <v>125</v>
      </c>
      <c r="P71" s="23">
        <v>125</v>
      </c>
      <c r="Q71" s="23">
        <v>110</v>
      </c>
      <c r="R71" s="23">
        <v>225</v>
      </c>
      <c r="S71" s="24">
        <v>0.3</v>
      </c>
      <c r="T71" s="29">
        <v>170</v>
      </c>
      <c r="U71" s="29">
        <v>170</v>
      </c>
      <c r="V71" s="29">
        <v>280</v>
      </c>
      <c r="W71" s="26">
        <f t="shared" si="4"/>
        <v>8.0920000000000002E-3</v>
      </c>
      <c r="X71" s="28">
        <v>0.5</v>
      </c>
      <c r="Y71" s="23" t="s">
        <v>52</v>
      </c>
      <c r="Z71" s="29">
        <v>185</v>
      </c>
      <c r="AA71" s="29">
        <v>185</v>
      </c>
      <c r="AB71" s="29">
        <v>300</v>
      </c>
      <c r="AC71" s="26">
        <v>0.01</v>
      </c>
      <c r="AD71" s="22">
        <v>0.7</v>
      </c>
      <c r="AE71" s="27">
        <v>0.4</v>
      </c>
      <c r="AF71" s="22" t="s">
        <v>68</v>
      </c>
      <c r="AG71" s="22" t="s">
        <v>54</v>
      </c>
      <c r="AH71" s="94"/>
      <c r="AI71" s="94"/>
      <c r="AJ71" s="94"/>
      <c r="AK71" s="94"/>
      <c r="AL71" s="94"/>
      <c r="AM71" s="94"/>
      <c r="AN71" s="14">
        <v>1599.2</v>
      </c>
      <c r="AO71" s="15">
        <v>1999</v>
      </c>
      <c r="AP71" s="17">
        <v>3080</v>
      </c>
      <c r="AQ71" s="15">
        <v>3125</v>
      </c>
      <c r="AR71" s="16">
        <v>214.28571428571431</v>
      </c>
      <c r="AS71" s="17">
        <v>255</v>
      </c>
      <c r="AT71" s="17"/>
      <c r="AU71" s="15">
        <v>225</v>
      </c>
    </row>
    <row r="72" spans="1:47" ht="70" customHeight="1" x14ac:dyDescent="0.2">
      <c r="A72" s="12"/>
      <c r="B72" s="13" t="s">
        <v>215</v>
      </c>
      <c r="C72" s="18">
        <v>111012504</v>
      </c>
      <c r="D72" s="19">
        <v>5744000531526</v>
      </c>
      <c r="E72" s="20" t="s">
        <v>91</v>
      </c>
      <c r="F72" s="21" t="s">
        <v>213</v>
      </c>
      <c r="G72" s="21" t="s">
        <v>216</v>
      </c>
      <c r="H72" s="21" t="s">
        <v>75</v>
      </c>
      <c r="I72" s="21" t="s">
        <v>45</v>
      </c>
      <c r="J72" s="21" t="s">
        <v>48</v>
      </c>
      <c r="K72" s="21">
        <v>40</v>
      </c>
      <c r="L72" s="21" t="s">
        <v>47</v>
      </c>
      <c r="M72" s="21" t="s">
        <v>214</v>
      </c>
      <c r="N72" s="22" t="s">
        <v>122</v>
      </c>
      <c r="O72" s="21">
        <v>125</v>
      </c>
      <c r="P72" s="23">
        <v>125</v>
      </c>
      <c r="Q72" s="23">
        <v>110</v>
      </c>
      <c r="R72" s="23">
        <v>225</v>
      </c>
      <c r="S72" s="24">
        <v>0.3</v>
      </c>
      <c r="T72" s="29">
        <v>170</v>
      </c>
      <c r="U72" s="29">
        <v>170</v>
      </c>
      <c r="V72" s="29">
        <v>280</v>
      </c>
      <c r="W72" s="26">
        <f t="shared" si="4"/>
        <v>8.0920000000000002E-3</v>
      </c>
      <c r="X72" s="28">
        <v>0.5</v>
      </c>
      <c r="Y72" s="23" t="s">
        <v>52</v>
      </c>
      <c r="Z72" s="29">
        <v>185</v>
      </c>
      <c r="AA72" s="29">
        <v>185</v>
      </c>
      <c r="AB72" s="29">
        <v>300</v>
      </c>
      <c r="AC72" s="26">
        <v>0.01</v>
      </c>
      <c r="AD72" s="22">
        <v>0.7</v>
      </c>
      <c r="AE72" s="27">
        <v>0.4</v>
      </c>
      <c r="AF72" s="22" t="s">
        <v>68</v>
      </c>
      <c r="AG72" s="22" t="s">
        <v>54</v>
      </c>
      <c r="AH72" s="94"/>
      <c r="AI72" s="94"/>
      <c r="AJ72" s="94"/>
      <c r="AK72" s="94"/>
      <c r="AL72" s="94"/>
      <c r="AM72" s="94"/>
      <c r="AN72" s="14">
        <v>1599.2</v>
      </c>
      <c r="AO72" s="15">
        <v>1999</v>
      </c>
      <c r="AP72" s="17">
        <v>3080</v>
      </c>
      <c r="AQ72" s="15">
        <v>3125</v>
      </c>
      <c r="AR72" s="16">
        <v>214.28571428571431</v>
      </c>
      <c r="AS72" s="17">
        <v>255</v>
      </c>
      <c r="AT72" s="17"/>
      <c r="AU72" s="15">
        <v>225</v>
      </c>
    </row>
    <row r="73" spans="1:47" ht="70" customHeight="1" x14ac:dyDescent="0.2">
      <c r="A73" s="12"/>
      <c r="B73" s="13" t="s">
        <v>217</v>
      </c>
      <c r="C73" s="18">
        <v>111012503</v>
      </c>
      <c r="D73" s="19">
        <v>5744000531519</v>
      </c>
      <c r="E73" s="20" t="s">
        <v>91</v>
      </c>
      <c r="F73" s="21" t="s">
        <v>213</v>
      </c>
      <c r="G73" s="21" t="s">
        <v>56</v>
      </c>
      <c r="H73" s="21" t="s">
        <v>71</v>
      </c>
      <c r="I73" s="21" t="s">
        <v>56</v>
      </c>
      <c r="J73" s="21" t="s">
        <v>48</v>
      </c>
      <c r="K73" s="21">
        <v>40</v>
      </c>
      <c r="L73" s="21" t="s">
        <v>47</v>
      </c>
      <c r="M73" s="21" t="s">
        <v>214</v>
      </c>
      <c r="N73" s="22" t="s">
        <v>122</v>
      </c>
      <c r="O73" s="21">
        <v>125</v>
      </c>
      <c r="P73" s="23">
        <v>125</v>
      </c>
      <c r="Q73" s="23">
        <v>110</v>
      </c>
      <c r="R73" s="23">
        <v>225</v>
      </c>
      <c r="S73" s="24">
        <v>0.3</v>
      </c>
      <c r="T73" s="29">
        <v>170</v>
      </c>
      <c r="U73" s="29">
        <v>170</v>
      </c>
      <c r="V73" s="29">
        <v>280</v>
      </c>
      <c r="W73" s="26">
        <f t="shared" si="4"/>
        <v>8.0920000000000002E-3</v>
      </c>
      <c r="X73" s="28">
        <v>0.5</v>
      </c>
      <c r="Y73" s="23" t="s">
        <v>52</v>
      </c>
      <c r="Z73" s="29">
        <v>185</v>
      </c>
      <c r="AA73" s="29">
        <v>185</v>
      </c>
      <c r="AB73" s="29">
        <v>300</v>
      </c>
      <c r="AC73" s="26">
        <v>0.01</v>
      </c>
      <c r="AD73" s="22">
        <v>0.7</v>
      </c>
      <c r="AE73" s="27">
        <v>0.4</v>
      </c>
      <c r="AF73" s="22" t="s">
        <v>68</v>
      </c>
      <c r="AG73" s="22" t="s">
        <v>54</v>
      </c>
      <c r="AH73" s="94"/>
      <c r="AI73" s="94"/>
      <c r="AJ73" s="94"/>
      <c r="AK73" s="94"/>
      <c r="AL73" s="94"/>
      <c r="AM73" s="94"/>
      <c r="AN73" s="14">
        <v>1599.2</v>
      </c>
      <c r="AO73" s="15">
        <v>1999</v>
      </c>
      <c r="AP73" s="17">
        <v>3080</v>
      </c>
      <c r="AQ73" s="15">
        <v>3125</v>
      </c>
      <c r="AR73" s="16">
        <v>214.28571428571431</v>
      </c>
      <c r="AS73" s="17">
        <v>255</v>
      </c>
      <c r="AT73" s="17"/>
      <c r="AU73" s="15">
        <v>225</v>
      </c>
    </row>
    <row r="74" spans="1:47" ht="70" customHeight="1" x14ac:dyDescent="0.2">
      <c r="A74" s="12"/>
      <c r="B74" s="13" t="s">
        <v>218</v>
      </c>
      <c r="C74" s="18">
        <v>111019502</v>
      </c>
      <c r="D74" s="19">
        <v>5744000530215</v>
      </c>
      <c r="E74" s="20" t="s">
        <v>91</v>
      </c>
      <c r="F74" s="21" t="s">
        <v>213</v>
      </c>
      <c r="G74" s="21" t="s">
        <v>45</v>
      </c>
      <c r="H74" s="21" t="s">
        <v>75</v>
      </c>
      <c r="I74" s="21" t="s">
        <v>45</v>
      </c>
      <c r="J74" s="21" t="s">
        <v>72</v>
      </c>
      <c r="K74" s="21">
        <v>40</v>
      </c>
      <c r="L74" s="21" t="s">
        <v>47</v>
      </c>
      <c r="M74" s="21" t="s">
        <v>94</v>
      </c>
      <c r="N74" s="22" t="s">
        <v>122</v>
      </c>
      <c r="O74" s="21">
        <v>195</v>
      </c>
      <c r="P74" s="23">
        <v>195</v>
      </c>
      <c r="Q74" s="23">
        <v>170</v>
      </c>
      <c r="R74" s="23">
        <v>350</v>
      </c>
      <c r="S74" s="24">
        <v>0.8</v>
      </c>
      <c r="T74" s="29">
        <v>240</v>
      </c>
      <c r="U74" s="29">
        <v>210</v>
      </c>
      <c r="V74" s="29">
        <v>380</v>
      </c>
      <c r="W74" s="26">
        <f t="shared" si="4"/>
        <v>1.9151999999999999E-2</v>
      </c>
      <c r="X74" s="28">
        <v>1.2</v>
      </c>
      <c r="Y74" s="23" t="s">
        <v>52</v>
      </c>
      <c r="Z74" s="29">
        <v>260</v>
      </c>
      <c r="AA74" s="29">
        <v>230</v>
      </c>
      <c r="AB74" s="29">
        <v>400</v>
      </c>
      <c r="AC74" s="26">
        <f t="shared" ref="AC74:AC82" si="7">Z74*AA74*AB74/1000000000</f>
        <v>2.392E-2</v>
      </c>
      <c r="AD74" s="22">
        <v>1.5</v>
      </c>
      <c r="AE74" s="27">
        <f t="shared" ref="AE74:AE82" si="8">AD74-S74</f>
        <v>0.7</v>
      </c>
      <c r="AF74" s="22" t="s">
        <v>68</v>
      </c>
      <c r="AG74" s="22" t="s">
        <v>54</v>
      </c>
      <c r="AH74" s="94"/>
      <c r="AI74" s="94"/>
      <c r="AJ74" s="94"/>
      <c r="AK74" s="94"/>
      <c r="AL74" s="94"/>
      <c r="AM74" s="94"/>
      <c r="AN74" s="14">
        <v>2159.1999999999998</v>
      </c>
      <c r="AO74" s="15">
        <v>2699</v>
      </c>
      <c r="AP74" s="17">
        <v>4155</v>
      </c>
      <c r="AQ74" s="15">
        <v>4215</v>
      </c>
      <c r="AR74" s="16">
        <v>289.91596638655466</v>
      </c>
      <c r="AS74" s="17">
        <v>345</v>
      </c>
      <c r="AT74" s="17"/>
      <c r="AU74" s="15">
        <v>305</v>
      </c>
    </row>
    <row r="75" spans="1:47" ht="70" customHeight="1" x14ac:dyDescent="0.2">
      <c r="A75" s="33"/>
      <c r="B75" s="34" t="s">
        <v>219</v>
      </c>
      <c r="C75" s="39">
        <v>111019504</v>
      </c>
      <c r="D75" s="40">
        <v>5744000530192</v>
      </c>
      <c r="E75" s="41" t="s">
        <v>91</v>
      </c>
      <c r="F75" s="42" t="s">
        <v>213</v>
      </c>
      <c r="G75" s="42" t="s">
        <v>216</v>
      </c>
      <c r="H75" s="42" t="s">
        <v>75</v>
      </c>
      <c r="I75" s="42" t="s">
        <v>45</v>
      </c>
      <c r="J75" s="42" t="s">
        <v>72</v>
      </c>
      <c r="K75" s="42">
        <v>40</v>
      </c>
      <c r="L75" s="42" t="s">
        <v>47</v>
      </c>
      <c r="M75" s="42" t="s">
        <v>94</v>
      </c>
      <c r="N75" s="43" t="s">
        <v>122</v>
      </c>
      <c r="O75" s="42">
        <v>195</v>
      </c>
      <c r="P75" s="44">
        <v>195</v>
      </c>
      <c r="Q75" s="44">
        <v>170</v>
      </c>
      <c r="R75" s="44">
        <v>350</v>
      </c>
      <c r="S75" s="66">
        <v>0.8</v>
      </c>
      <c r="T75" s="45">
        <v>240</v>
      </c>
      <c r="U75" s="45">
        <v>210</v>
      </c>
      <c r="V75" s="45">
        <v>380</v>
      </c>
      <c r="W75" s="46">
        <f t="shared" si="4"/>
        <v>1.9151999999999999E-2</v>
      </c>
      <c r="X75" s="47">
        <v>1.2</v>
      </c>
      <c r="Y75" s="44" t="s">
        <v>52</v>
      </c>
      <c r="Z75" s="45">
        <v>260</v>
      </c>
      <c r="AA75" s="45">
        <v>230</v>
      </c>
      <c r="AB75" s="45">
        <v>400</v>
      </c>
      <c r="AC75" s="46">
        <f t="shared" si="7"/>
        <v>2.392E-2</v>
      </c>
      <c r="AD75" s="43">
        <v>1.5</v>
      </c>
      <c r="AE75" s="48">
        <f t="shared" si="8"/>
        <v>0.7</v>
      </c>
      <c r="AF75" s="43" t="s">
        <v>68</v>
      </c>
      <c r="AG75" s="43" t="s">
        <v>54</v>
      </c>
      <c r="AH75" s="94"/>
      <c r="AI75" s="94"/>
      <c r="AJ75" s="94"/>
      <c r="AK75" s="94"/>
      <c r="AL75" s="94"/>
      <c r="AM75" s="94"/>
      <c r="AN75" s="35">
        <v>2159.1999999999998</v>
      </c>
      <c r="AO75" s="36">
        <v>2699</v>
      </c>
      <c r="AP75" s="38">
        <v>4155</v>
      </c>
      <c r="AQ75" s="36">
        <v>4215</v>
      </c>
      <c r="AR75" s="37">
        <v>289.91596638655466</v>
      </c>
      <c r="AS75" s="38">
        <v>345</v>
      </c>
      <c r="AT75" s="38"/>
      <c r="AU75" s="36">
        <v>305</v>
      </c>
    </row>
    <row r="76" spans="1:47" ht="70" customHeight="1" x14ac:dyDescent="0.2">
      <c r="A76" s="120"/>
      <c r="B76" s="50" t="s">
        <v>220</v>
      </c>
      <c r="C76" s="55">
        <v>111019503</v>
      </c>
      <c r="D76" s="56">
        <v>5744000530208</v>
      </c>
      <c r="E76" s="57" t="s">
        <v>91</v>
      </c>
      <c r="F76" s="58" t="s">
        <v>213</v>
      </c>
      <c r="G76" s="58" t="s">
        <v>56</v>
      </c>
      <c r="H76" s="58" t="s">
        <v>71</v>
      </c>
      <c r="I76" s="58" t="s">
        <v>56</v>
      </c>
      <c r="J76" s="58" t="s">
        <v>72</v>
      </c>
      <c r="K76" s="58">
        <v>40</v>
      </c>
      <c r="L76" s="58" t="s">
        <v>47</v>
      </c>
      <c r="M76" s="58" t="s">
        <v>94</v>
      </c>
      <c r="N76" s="59" t="s">
        <v>122</v>
      </c>
      <c r="O76" s="58">
        <v>195</v>
      </c>
      <c r="P76" s="60">
        <v>195</v>
      </c>
      <c r="Q76" s="60">
        <v>170</v>
      </c>
      <c r="R76" s="60">
        <v>350</v>
      </c>
      <c r="S76" s="61">
        <v>0.8</v>
      </c>
      <c r="T76" s="62">
        <v>240</v>
      </c>
      <c r="U76" s="62">
        <v>210</v>
      </c>
      <c r="V76" s="62">
        <v>380</v>
      </c>
      <c r="W76" s="63">
        <f t="shared" si="4"/>
        <v>1.9151999999999999E-2</v>
      </c>
      <c r="X76" s="64">
        <v>1.2</v>
      </c>
      <c r="Y76" s="60" t="s">
        <v>52</v>
      </c>
      <c r="Z76" s="62">
        <v>260</v>
      </c>
      <c r="AA76" s="62">
        <v>230</v>
      </c>
      <c r="AB76" s="62">
        <v>400</v>
      </c>
      <c r="AC76" s="63">
        <f t="shared" si="7"/>
        <v>2.392E-2</v>
      </c>
      <c r="AD76" s="59">
        <v>1.5</v>
      </c>
      <c r="AE76" s="65">
        <f t="shared" si="8"/>
        <v>0.7</v>
      </c>
      <c r="AF76" s="59" t="s">
        <v>68</v>
      </c>
      <c r="AG76" s="59" t="s">
        <v>54</v>
      </c>
      <c r="AH76" s="94"/>
      <c r="AI76" s="94"/>
      <c r="AJ76" s="94"/>
      <c r="AK76" s="94"/>
      <c r="AL76" s="94"/>
      <c r="AM76" s="94"/>
      <c r="AN76" s="51">
        <v>2159.1999999999998</v>
      </c>
      <c r="AO76" s="52">
        <v>2699</v>
      </c>
      <c r="AP76" s="54">
        <v>4155</v>
      </c>
      <c r="AQ76" s="52">
        <v>4215</v>
      </c>
      <c r="AR76" s="53">
        <v>289.91596638655466</v>
      </c>
      <c r="AS76" s="54">
        <v>345</v>
      </c>
      <c r="AT76" s="54"/>
      <c r="AU76" s="52">
        <v>305</v>
      </c>
    </row>
    <row r="77" spans="1:47" ht="70" customHeight="1" x14ac:dyDescent="0.2">
      <c r="A77" s="12"/>
      <c r="B77" s="13" t="s">
        <v>221</v>
      </c>
      <c r="C77" s="18">
        <v>111027502</v>
      </c>
      <c r="D77" s="19">
        <v>5744000530246</v>
      </c>
      <c r="E77" s="20" t="s">
        <v>91</v>
      </c>
      <c r="F77" s="21" t="s">
        <v>213</v>
      </c>
      <c r="G77" s="21" t="s">
        <v>45</v>
      </c>
      <c r="H77" s="21" t="s">
        <v>75</v>
      </c>
      <c r="I77" s="21" t="s">
        <v>45</v>
      </c>
      <c r="J77" s="21" t="s">
        <v>72</v>
      </c>
      <c r="K77" s="21">
        <v>60</v>
      </c>
      <c r="L77" s="21" t="s">
        <v>47</v>
      </c>
      <c r="M77" s="21" t="s">
        <v>129</v>
      </c>
      <c r="N77" s="22" t="s">
        <v>122</v>
      </c>
      <c r="O77" s="21">
        <v>275</v>
      </c>
      <c r="P77" s="23">
        <v>275</v>
      </c>
      <c r="Q77" s="23">
        <v>239</v>
      </c>
      <c r="R77" s="23">
        <v>494</v>
      </c>
      <c r="S77" s="24">
        <v>0.9</v>
      </c>
      <c r="T77" s="29">
        <v>330</v>
      </c>
      <c r="U77" s="29">
        <v>280</v>
      </c>
      <c r="V77" s="29">
        <v>560</v>
      </c>
      <c r="W77" s="26">
        <f t="shared" si="4"/>
        <v>5.1743999999999998E-2</v>
      </c>
      <c r="X77" s="28">
        <v>2</v>
      </c>
      <c r="Y77" s="23" t="s">
        <v>52</v>
      </c>
      <c r="Z77" s="29">
        <v>350</v>
      </c>
      <c r="AA77" s="29">
        <v>300</v>
      </c>
      <c r="AB77" s="29">
        <v>580</v>
      </c>
      <c r="AC77" s="26">
        <f t="shared" si="7"/>
        <v>6.0900000000000003E-2</v>
      </c>
      <c r="AD77" s="22">
        <v>2.6</v>
      </c>
      <c r="AE77" s="27">
        <f t="shared" si="8"/>
        <v>1.7000000000000002</v>
      </c>
      <c r="AF77" s="22" t="s">
        <v>68</v>
      </c>
      <c r="AG77" s="22" t="s">
        <v>54</v>
      </c>
      <c r="AH77" s="94"/>
      <c r="AI77" s="94"/>
      <c r="AJ77" s="94"/>
      <c r="AK77" s="94"/>
      <c r="AL77" s="94"/>
      <c r="AM77" s="94"/>
      <c r="AN77" s="14">
        <v>2879.2</v>
      </c>
      <c r="AO77" s="15">
        <v>3599</v>
      </c>
      <c r="AP77" s="17">
        <v>5540</v>
      </c>
      <c r="AQ77" s="15">
        <v>5625</v>
      </c>
      <c r="AR77" s="16">
        <v>386.55462184873949</v>
      </c>
      <c r="AS77" s="17">
        <v>460</v>
      </c>
      <c r="AT77" s="17"/>
      <c r="AU77" s="15">
        <v>405</v>
      </c>
    </row>
    <row r="78" spans="1:47" ht="70" customHeight="1" x14ac:dyDescent="0.2">
      <c r="A78" s="12"/>
      <c r="B78" s="13" t="s">
        <v>222</v>
      </c>
      <c r="C78" s="18">
        <v>111027504</v>
      </c>
      <c r="D78" s="19">
        <v>5744000530222</v>
      </c>
      <c r="E78" s="20" t="s">
        <v>91</v>
      </c>
      <c r="F78" s="21" t="s">
        <v>213</v>
      </c>
      <c r="G78" s="21" t="s">
        <v>216</v>
      </c>
      <c r="H78" s="21" t="s">
        <v>75</v>
      </c>
      <c r="I78" s="21" t="s">
        <v>45</v>
      </c>
      <c r="J78" s="21" t="s">
        <v>72</v>
      </c>
      <c r="K78" s="21">
        <v>60</v>
      </c>
      <c r="L78" s="21" t="s">
        <v>47</v>
      </c>
      <c r="M78" s="21" t="s">
        <v>129</v>
      </c>
      <c r="N78" s="22" t="s">
        <v>122</v>
      </c>
      <c r="O78" s="21">
        <v>275</v>
      </c>
      <c r="P78" s="23">
        <v>275</v>
      </c>
      <c r="Q78" s="23">
        <v>239</v>
      </c>
      <c r="R78" s="23">
        <v>494</v>
      </c>
      <c r="S78" s="24">
        <v>0.9</v>
      </c>
      <c r="T78" s="29">
        <v>330</v>
      </c>
      <c r="U78" s="29">
        <v>280</v>
      </c>
      <c r="V78" s="29">
        <v>560</v>
      </c>
      <c r="W78" s="26">
        <f t="shared" si="4"/>
        <v>5.1743999999999998E-2</v>
      </c>
      <c r="X78" s="28">
        <v>2</v>
      </c>
      <c r="Y78" s="23" t="s">
        <v>52</v>
      </c>
      <c r="Z78" s="29">
        <v>350</v>
      </c>
      <c r="AA78" s="29">
        <v>300</v>
      </c>
      <c r="AB78" s="29">
        <v>580</v>
      </c>
      <c r="AC78" s="26">
        <f t="shared" si="7"/>
        <v>6.0900000000000003E-2</v>
      </c>
      <c r="AD78" s="22">
        <v>2.6</v>
      </c>
      <c r="AE78" s="27">
        <f t="shared" si="8"/>
        <v>1.7000000000000002</v>
      </c>
      <c r="AF78" s="22" t="s">
        <v>68</v>
      </c>
      <c r="AG78" s="22" t="s">
        <v>54</v>
      </c>
      <c r="AH78" s="94"/>
      <c r="AI78" s="94"/>
      <c r="AJ78" s="94"/>
      <c r="AK78" s="94"/>
      <c r="AL78" s="94"/>
      <c r="AM78" s="94"/>
      <c r="AN78" s="14">
        <v>2879.2</v>
      </c>
      <c r="AO78" s="15">
        <v>3599</v>
      </c>
      <c r="AP78" s="17">
        <v>5540</v>
      </c>
      <c r="AQ78" s="15">
        <v>5625</v>
      </c>
      <c r="AR78" s="16">
        <v>386.55462184873949</v>
      </c>
      <c r="AS78" s="17">
        <v>460</v>
      </c>
      <c r="AT78" s="17"/>
      <c r="AU78" s="15">
        <v>405</v>
      </c>
    </row>
    <row r="79" spans="1:47" ht="70" customHeight="1" x14ac:dyDescent="0.2">
      <c r="A79" s="12"/>
      <c r="B79" s="13" t="s">
        <v>223</v>
      </c>
      <c r="C79" s="18">
        <v>111027503</v>
      </c>
      <c r="D79" s="19">
        <v>5744000530239</v>
      </c>
      <c r="E79" s="20" t="s">
        <v>91</v>
      </c>
      <c r="F79" s="21" t="s">
        <v>213</v>
      </c>
      <c r="G79" s="21" t="s">
        <v>56</v>
      </c>
      <c r="H79" s="21" t="s">
        <v>71</v>
      </c>
      <c r="I79" s="21" t="s">
        <v>56</v>
      </c>
      <c r="J79" s="21" t="s">
        <v>72</v>
      </c>
      <c r="K79" s="21">
        <v>60</v>
      </c>
      <c r="L79" s="21" t="s">
        <v>47</v>
      </c>
      <c r="M79" s="21" t="s">
        <v>129</v>
      </c>
      <c r="N79" s="22" t="s">
        <v>122</v>
      </c>
      <c r="O79" s="21">
        <v>275</v>
      </c>
      <c r="P79" s="23">
        <v>275</v>
      </c>
      <c r="Q79" s="23">
        <v>239</v>
      </c>
      <c r="R79" s="23">
        <v>494</v>
      </c>
      <c r="S79" s="24">
        <v>0.9</v>
      </c>
      <c r="T79" s="29">
        <v>330</v>
      </c>
      <c r="U79" s="29">
        <v>280</v>
      </c>
      <c r="V79" s="29">
        <v>560</v>
      </c>
      <c r="W79" s="26">
        <f t="shared" si="4"/>
        <v>5.1743999999999998E-2</v>
      </c>
      <c r="X79" s="28">
        <v>2</v>
      </c>
      <c r="Y79" s="23" t="s">
        <v>52</v>
      </c>
      <c r="Z79" s="29">
        <v>350</v>
      </c>
      <c r="AA79" s="29">
        <v>300</v>
      </c>
      <c r="AB79" s="29">
        <v>580</v>
      </c>
      <c r="AC79" s="26">
        <f t="shared" si="7"/>
        <v>6.0900000000000003E-2</v>
      </c>
      <c r="AD79" s="22">
        <v>2.6</v>
      </c>
      <c r="AE79" s="27">
        <f t="shared" si="8"/>
        <v>1.7000000000000002</v>
      </c>
      <c r="AF79" s="22" t="s">
        <v>68</v>
      </c>
      <c r="AG79" s="22" t="s">
        <v>54</v>
      </c>
      <c r="AH79" s="94"/>
      <c r="AI79" s="94"/>
      <c r="AJ79" s="94"/>
      <c r="AK79" s="94"/>
      <c r="AL79" s="94"/>
      <c r="AM79" s="94"/>
      <c r="AN79" s="14">
        <v>2879.2</v>
      </c>
      <c r="AO79" s="15">
        <v>3599</v>
      </c>
      <c r="AP79" s="17">
        <v>5540</v>
      </c>
      <c r="AQ79" s="15">
        <v>5625</v>
      </c>
      <c r="AR79" s="16">
        <v>386.55462184873949</v>
      </c>
      <c r="AS79" s="17">
        <v>460</v>
      </c>
      <c r="AT79" s="17"/>
      <c r="AU79" s="15">
        <v>405</v>
      </c>
    </row>
    <row r="80" spans="1:47" ht="70" customHeight="1" x14ac:dyDescent="0.2">
      <c r="A80" s="12"/>
      <c r="B80" s="13" t="s">
        <v>224</v>
      </c>
      <c r="C80" s="18">
        <v>111042502</v>
      </c>
      <c r="D80" s="19">
        <v>5744000530277</v>
      </c>
      <c r="E80" s="20" t="s">
        <v>91</v>
      </c>
      <c r="F80" s="21" t="s">
        <v>213</v>
      </c>
      <c r="G80" s="21" t="s">
        <v>45</v>
      </c>
      <c r="H80" s="21" t="s">
        <v>225</v>
      </c>
      <c r="I80" s="21" t="s">
        <v>45</v>
      </c>
      <c r="J80" s="21" t="s">
        <v>72</v>
      </c>
      <c r="K80" s="21">
        <v>60</v>
      </c>
      <c r="L80" s="21" t="s">
        <v>47</v>
      </c>
      <c r="M80" s="21" t="s">
        <v>129</v>
      </c>
      <c r="N80" s="22" t="s">
        <v>122</v>
      </c>
      <c r="O80" s="21">
        <v>425</v>
      </c>
      <c r="P80" s="23">
        <v>425</v>
      </c>
      <c r="Q80" s="23">
        <v>370</v>
      </c>
      <c r="R80" s="23">
        <v>764</v>
      </c>
      <c r="S80" s="24">
        <v>2</v>
      </c>
      <c r="T80" s="29">
        <v>480</v>
      </c>
      <c r="U80" s="29">
        <v>420</v>
      </c>
      <c r="V80" s="29">
        <v>825</v>
      </c>
      <c r="W80" s="26">
        <f t="shared" si="4"/>
        <v>0.16632</v>
      </c>
      <c r="X80" s="28">
        <v>3.2</v>
      </c>
      <c r="Y80" s="23" t="s">
        <v>52</v>
      </c>
      <c r="Z80" s="29">
        <v>500</v>
      </c>
      <c r="AA80" s="29">
        <v>440</v>
      </c>
      <c r="AB80" s="29">
        <v>850</v>
      </c>
      <c r="AC80" s="26">
        <f t="shared" si="7"/>
        <v>0.187</v>
      </c>
      <c r="AD80" s="22">
        <v>3.8</v>
      </c>
      <c r="AE80" s="27">
        <f t="shared" si="8"/>
        <v>1.7999999999999998</v>
      </c>
      <c r="AF80" s="22" t="s">
        <v>68</v>
      </c>
      <c r="AG80" s="22" t="s">
        <v>54</v>
      </c>
      <c r="AH80" s="94"/>
      <c r="AI80" s="94"/>
      <c r="AJ80" s="94"/>
      <c r="AK80" s="94"/>
      <c r="AL80" s="94"/>
      <c r="AM80" s="94"/>
      <c r="AN80" s="14">
        <v>4479.2</v>
      </c>
      <c r="AO80" s="15">
        <v>5599</v>
      </c>
      <c r="AP80" s="17">
        <v>8620</v>
      </c>
      <c r="AQ80" s="15">
        <v>8750</v>
      </c>
      <c r="AR80" s="16">
        <v>600.84033613445376</v>
      </c>
      <c r="AS80" s="17">
        <v>715</v>
      </c>
      <c r="AT80" s="17"/>
      <c r="AU80" s="15">
        <v>630</v>
      </c>
    </row>
    <row r="81" spans="1:47" ht="70" customHeight="1" x14ac:dyDescent="0.2">
      <c r="A81" s="12"/>
      <c r="B81" s="13" t="s">
        <v>226</v>
      </c>
      <c r="C81" s="18">
        <v>111042504</v>
      </c>
      <c r="D81" s="19">
        <v>5744000530253</v>
      </c>
      <c r="E81" s="20" t="s">
        <v>91</v>
      </c>
      <c r="F81" s="21" t="s">
        <v>213</v>
      </c>
      <c r="G81" s="21" t="s">
        <v>216</v>
      </c>
      <c r="H81" s="21" t="s">
        <v>225</v>
      </c>
      <c r="I81" s="21" t="s">
        <v>45</v>
      </c>
      <c r="J81" s="21" t="s">
        <v>72</v>
      </c>
      <c r="K81" s="21">
        <v>60</v>
      </c>
      <c r="L81" s="21" t="s">
        <v>47</v>
      </c>
      <c r="M81" s="21" t="s">
        <v>129</v>
      </c>
      <c r="N81" s="22" t="s">
        <v>122</v>
      </c>
      <c r="O81" s="21">
        <v>425</v>
      </c>
      <c r="P81" s="23">
        <v>425</v>
      </c>
      <c r="Q81" s="23">
        <v>370</v>
      </c>
      <c r="R81" s="23">
        <v>764</v>
      </c>
      <c r="S81" s="24">
        <v>2</v>
      </c>
      <c r="T81" s="29">
        <v>480</v>
      </c>
      <c r="U81" s="29">
        <v>420</v>
      </c>
      <c r="V81" s="29">
        <v>825</v>
      </c>
      <c r="W81" s="26">
        <f t="shared" si="4"/>
        <v>0.16632</v>
      </c>
      <c r="X81" s="28">
        <v>3.2</v>
      </c>
      <c r="Y81" s="23" t="s">
        <v>52</v>
      </c>
      <c r="Z81" s="29">
        <v>500</v>
      </c>
      <c r="AA81" s="29">
        <v>440</v>
      </c>
      <c r="AB81" s="29">
        <v>850</v>
      </c>
      <c r="AC81" s="26">
        <f t="shared" si="7"/>
        <v>0.187</v>
      </c>
      <c r="AD81" s="22">
        <v>3.8</v>
      </c>
      <c r="AE81" s="27">
        <f t="shared" si="8"/>
        <v>1.7999999999999998</v>
      </c>
      <c r="AF81" s="22" t="s">
        <v>68</v>
      </c>
      <c r="AG81" s="22" t="s">
        <v>54</v>
      </c>
      <c r="AH81" s="94"/>
      <c r="AI81" s="94"/>
      <c r="AJ81" s="94"/>
      <c r="AK81" s="94"/>
      <c r="AL81" s="94"/>
      <c r="AM81" s="94"/>
      <c r="AN81" s="14">
        <v>4479.2</v>
      </c>
      <c r="AO81" s="15">
        <v>5599</v>
      </c>
      <c r="AP81" s="17">
        <v>8620</v>
      </c>
      <c r="AQ81" s="15">
        <v>8750</v>
      </c>
      <c r="AR81" s="16">
        <v>600.84033613445376</v>
      </c>
      <c r="AS81" s="17">
        <v>715</v>
      </c>
      <c r="AT81" s="17"/>
      <c r="AU81" s="15">
        <v>630</v>
      </c>
    </row>
    <row r="82" spans="1:47" ht="70" customHeight="1" x14ac:dyDescent="0.2">
      <c r="A82" s="12"/>
      <c r="B82" s="13" t="s">
        <v>227</v>
      </c>
      <c r="C82" s="18">
        <v>111042503</v>
      </c>
      <c r="D82" s="19">
        <v>5744000530260</v>
      </c>
      <c r="E82" s="20" t="s">
        <v>91</v>
      </c>
      <c r="F82" s="21" t="s">
        <v>213</v>
      </c>
      <c r="G82" s="21" t="s">
        <v>56</v>
      </c>
      <c r="H82" s="21" t="s">
        <v>228</v>
      </c>
      <c r="I82" s="21" t="s">
        <v>56</v>
      </c>
      <c r="J82" s="21" t="s">
        <v>72</v>
      </c>
      <c r="K82" s="21">
        <v>60</v>
      </c>
      <c r="L82" s="21" t="s">
        <v>47</v>
      </c>
      <c r="M82" s="21" t="s">
        <v>129</v>
      </c>
      <c r="N82" s="22" t="s">
        <v>122</v>
      </c>
      <c r="O82" s="21">
        <v>425</v>
      </c>
      <c r="P82" s="23">
        <v>425</v>
      </c>
      <c r="Q82" s="23">
        <v>370</v>
      </c>
      <c r="R82" s="23">
        <v>764</v>
      </c>
      <c r="S82" s="24">
        <v>2</v>
      </c>
      <c r="T82" s="29">
        <v>480</v>
      </c>
      <c r="U82" s="29">
        <v>420</v>
      </c>
      <c r="V82" s="29">
        <v>825</v>
      </c>
      <c r="W82" s="26">
        <f t="shared" si="4"/>
        <v>0.16632</v>
      </c>
      <c r="X82" s="28">
        <v>3.2</v>
      </c>
      <c r="Y82" s="23" t="s">
        <v>52</v>
      </c>
      <c r="Z82" s="29">
        <v>500</v>
      </c>
      <c r="AA82" s="29">
        <v>440</v>
      </c>
      <c r="AB82" s="29">
        <v>850</v>
      </c>
      <c r="AC82" s="26">
        <f t="shared" si="7"/>
        <v>0.187</v>
      </c>
      <c r="AD82" s="22">
        <v>3.8</v>
      </c>
      <c r="AE82" s="27">
        <f t="shared" si="8"/>
        <v>1.7999999999999998</v>
      </c>
      <c r="AF82" s="22" t="s">
        <v>68</v>
      </c>
      <c r="AG82" s="22" t="s">
        <v>54</v>
      </c>
      <c r="AH82" s="94"/>
      <c r="AI82" s="94"/>
      <c r="AJ82" s="94"/>
      <c r="AK82" s="94"/>
      <c r="AL82" s="94"/>
      <c r="AM82" s="94"/>
      <c r="AN82" s="14">
        <v>4479.2</v>
      </c>
      <c r="AO82" s="15">
        <v>5599</v>
      </c>
      <c r="AP82" s="17">
        <v>8620</v>
      </c>
      <c r="AQ82" s="15">
        <v>8750</v>
      </c>
      <c r="AR82" s="16">
        <v>600.84033613445376</v>
      </c>
      <c r="AS82" s="17">
        <v>715</v>
      </c>
      <c r="AT82" s="17"/>
      <c r="AU82" s="15">
        <v>630</v>
      </c>
    </row>
    <row r="83" spans="1:47" ht="70" customHeight="1" x14ac:dyDescent="0.2">
      <c r="A83" s="200"/>
      <c r="B83" s="139" t="s">
        <v>229</v>
      </c>
      <c r="C83" s="140">
        <v>134019009</v>
      </c>
      <c r="D83" s="142">
        <v>5744000532400</v>
      </c>
      <c r="E83" s="143" t="s">
        <v>91</v>
      </c>
      <c r="F83" s="144" t="s">
        <v>135</v>
      </c>
      <c r="G83" s="144" t="s">
        <v>135</v>
      </c>
      <c r="H83" s="144" t="s">
        <v>230</v>
      </c>
      <c r="I83" s="144" t="s">
        <v>47</v>
      </c>
      <c r="J83" s="144" t="s">
        <v>72</v>
      </c>
      <c r="K83" s="144">
        <v>60</v>
      </c>
      <c r="L83" s="144" t="s">
        <v>49</v>
      </c>
      <c r="M83" s="144" t="s">
        <v>143</v>
      </c>
      <c r="N83" s="145" t="s">
        <v>231</v>
      </c>
      <c r="O83" s="144">
        <v>190</v>
      </c>
      <c r="P83" s="144">
        <v>190</v>
      </c>
      <c r="Q83" s="144">
        <v>190</v>
      </c>
      <c r="R83" s="144">
        <v>1300</v>
      </c>
      <c r="S83" s="146">
        <v>4</v>
      </c>
      <c r="T83" s="122"/>
      <c r="U83" s="122"/>
      <c r="V83" s="122"/>
      <c r="W83" s="123"/>
      <c r="X83" s="124"/>
      <c r="Y83" s="125"/>
      <c r="Z83" s="147">
        <v>118</v>
      </c>
      <c r="AA83" s="147">
        <v>28</v>
      </c>
      <c r="AB83" s="147">
        <v>28</v>
      </c>
      <c r="AC83" s="148">
        <v>0.92</v>
      </c>
      <c r="AD83" s="153">
        <v>6.5</v>
      </c>
      <c r="AE83" s="149">
        <v>2.5</v>
      </c>
      <c r="AF83" s="145">
        <v>9405299090</v>
      </c>
      <c r="AG83" s="145" t="s">
        <v>54</v>
      </c>
      <c r="AH83" s="126"/>
      <c r="AI83" s="126"/>
      <c r="AJ83" s="126"/>
      <c r="AK83" s="126"/>
      <c r="AL83" s="126"/>
      <c r="AM83" s="126"/>
      <c r="AN83" s="154">
        <v>5999</v>
      </c>
      <c r="AO83" s="155">
        <v>7499</v>
      </c>
      <c r="AP83" s="157">
        <v>11699</v>
      </c>
      <c r="AQ83" s="155">
        <v>11699</v>
      </c>
      <c r="AR83" s="156">
        <v>874</v>
      </c>
      <c r="AS83" s="157">
        <v>1049</v>
      </c>
      <c r="AT83" s="157"/>
      <c r="AU83" s="155">
        <v>899</v>
      </c>
    </row>
    <row r="84" spans="1:47" ht="70" customHeight="1" x14ac:dyDescent="0.2">
      <c r="A84" s="200"/>
      <c r="B84" s="139" t="s">
        <v>229</v>
      </c>
      <c r="C84" s="140">
        <v>134019030</v>
      </c>
      <c r="D84" s="142">
        <v>5744000532325</v>
      </c>
      <c r="E84" s="143" t="s">
        <v>91</v>
      </c>
      <c r="F84" s="144" t="s">
        <v>135</v>
      </c>
      <c r="G84" s="144" t="s">
        <v>232</v>
      </c>
      <c r="H84" s="144" t="s">
        <v>233</v>
      </c>
      <c r="I84" s="144" t="s">
        <v>47</v>
      </c>
      <c r="J84" s="144" t="s">
        <v>72</v>
      </c>
      <c r="K84" s="144">
        <v>60</v>
      </c>
      <c r="L84" s="144" t="s">
        <v>49</v>
      </c>
      <c r="M84" s="144" t="s">
        <v>143</v>
      </c>
      <c r="N84" s="145" t="s">
        <v>231</v>
      </c>
      <c r="O84" s="144">
        <v>190</v>
      </c>
      <c r="P84" s="144">
        <v>190</v>
      </c>
      <c r="Q84" s="144">
        <v>190</v>
      </c>
      <c r="R84" s="144">
        <v>1300</v>
      </c>
      <c r="S84" s="146">
        <v>4</v>
      </c>
      <c r="T84" s="122"/>
      <c r="U84" s="122"/>
      <c r="V84" s="122"/>
      <c r="W84" s="123"/>
      <c r="X84" s="124"/>
      <c r="Y84" s="125"/>
      <c r="Z84" s="147">
        <v>118</v>
      </c>
      <c r="AA84" s="147">
        <v>28</v>
      </c>
      <c r="AB84" s="147">
        <v>28</v>
      </c>
      <c r="AC84" s="148">
        <v>0.92</v>
      </c>
      <c r="AD84" s="153">
        <v>6.5</v>
      </c>
      <c r="AE84" s="149">
        <v>2.5</v>
      </c>
      <c r="AF84" s="145">
        <v>9405299090</v>
      </c>
      <c r="AG84" s="145" t="s">
        <v>54</v>
      </c>
      <c r="AH84" s="126"/>
      <c r="AI84" s="126"/>
      <c r="AJ84" s="126"/>
      <c r="AK84" s="126"/>
      <c r="AL84" s="126"/>
      <c r="AM84" s="126"/>
      <c r="AN84" s="154">
        <v>5999</v>
      </c>
      <c r="AO84" s="155">
        <v>7499</v>
      </c>
      <c r="AP84" s="157">
        <v>11699</v>
      </c>
      <c r="AQ84" s="155">
        <v>11699</v>
      </c>
      <c r="AR84" s="156">
        <v>874</v>
      </c>
      <c r="AS84" s="157">
        <v>1049</v>
      </c>
      <c r="AT84" s="157"/>
      <c r="AU84" s="155">
        <v>899</v>
      </c>
    </row>
    <row r="85" spans="1:47" ht="70" customHeight="1" x14ac:dyDescent="0.2">
      <c r="A85" s="12"/>
      <c r="B85" s="209" t="s">
        <v>234</v>
      </c>
      <c r="C85" s="18">
        <v>131019009</v>
      </c>
      <c r="D85" s="19">
        <v>5744000530321</v>
      </c>
      <c r="E85" s="20" t="s">
        <v>91</v>
      </c>
      <c r="F85" s="21" t="s">
        <v>235</v>
      </c>
      <c r="G85" s="21" t="s">
        <v>235</v>
      </c>
      <c r="H85" s="21" t="s">
        <v>228</v>
      </c>
      <c r="I85" s="21" t="s">
        <v>56</v>
      </c>
      <c r="J85" s="21" t="s">
        <v>72</v>
      </c>
      <c r="K85" s="21">
        <v>60</v>
      </c>
      <c r="L85" s="21" t="s">
        <v>47</v>
      </c>
      <c r="M85" s="21" t="s">
        <v>129</v>
      </c>
      <c r="N85" s="22" t="s">
        <v>236</v>
      </c>
      <c r="O85" s="116">
        <v>190</v>
      </c>
      <c r="P85" s="23">
        <v>190</v>
      </c>
      <c r="Q85" s="23">
        <v>190</v>
      </c>
      <c r="R85" s="23">
        <v>320</v>
      </c>
      <c r="S85" s="86">
        <v>1.5</v>
      </c>
      <c r="T85" s="25">
        <v>208</v>
      </c>
      <c r="U85" s="25">
        <v>208</v>
      </c>
      <c r="V85" s="25">
        <v>450</v>
      </c>
      <c r="W85" s="26">
        <f>T85*U85*V85/1000000000</f>
        <v>1.9468800000000001E-2</v>
      </c>
      <c r="X85" s="28">
        <v>2</v>
      </c>
      <c r="Y85" s="23" t="s">
        <v>52</v>
      </c>
      <c r="Z85" s="12">
        <v>25</v>
      </c>
      <c r="AA85" s="12">
        <v>25</v>
      </c>
      <c r="AB85" s="12">
        <v>41</v>
      </c>
      <c r="AC85" s="26">
        <v>2.5999999999999999E-2</v>
      </c>
      <c r="AD85" s="23">
        <v>2.2999999999999998</v>
      </c>
      <c r="AE85" s="27">
        <v>0.8</v>
      </c>
      <c r="AF85" s="22" t="s">
        <v>68</v>
      </c>
      <c r="AG85" s="22" t="s">
        <v>54</v>
      </c>
      <c r="AH85" s="94"/>
      <c r="AI85" s="94"/>
      <c r="AJ85" s="94"/>
      <c r="AK85" s="94"/>
      <c r="AL85" s="94"/>
      <c r="AM85" s="94"/>
      <c r="AN85" s="14">
        <v>3599.2</v>
      </c>
      <c r="AO85" s="15">
        <v>4499</v>
      </c>
      <c r="AP85" s="17">
        <v>6999</v>
      </c>
      <c r="AQ85" s="15">
        <v>6999</v>
      </c>
      <c r="AR85" s="16">
        <v>516</v>
      </c>
      <c r="AS85" s="17">
        <v>619</v>
      </c>
      <c r="AT85" s="17"/>
      <c r="AU85" s="15">
        <v>539</v>
      </c>
    </row>
    <row r="86" spans="1:47" ht="70" customHeight="1" x14ac:dyDescent="0.2">
      <c r="A86" s="203"/>
      <c r="B86" s="209" t="s">
        <v>234</v>
      </c>
      <c r="C86" s="18">
        <v>131019030</v>
      </c>
      <c r="D86" s="19">
        <v>5744000532363</v>
      </c>
      <c r="E86" s="20" t="s">
        <v>91</v>
      </c>
      <c r="F86" s="21" t="s">
        <v>135</v>
      </c>
      <c r="G86" s="21" t="s">
        <v>232</v>
      </c>
      <c r="H86" s="21" t="s">
        <v>225</v>
      </c>
      <c r="I86" s="21" t="s">
        <v>45</v>
      </c>
      <c r="J86" s="21" t="s">
        <v>72</v>
      </c>
      <c r="K86" s="21">
        <v>60</v>
      </c>
      <c r="L86" s="21" t="s">
        <v>47</v>
      </c>
      <c r="M86" s="21" t="s">
        <v>143</v>
      </c>
      <c r="N86" s="22" t="s">
        <v>231</v>
      </c>
      <c r="O86" s="21">
        <v>190</v>
      </c>
      <c r="P86" s="21">
        <v>190</v>
      </c>
      <c r="Q86" s="21">
        <v>190</v>
      </c>
      <c r="R86" s="21">
        <v>320</v>
      </c>
      <c r="S86" s="86">
        <v>1.5</v>
      </c>
      <c r="T86" s="12"/>
      <c r="U86" s="12"/>
      <c r="V86" s="12"/>
      <c r="W86" s="26"/>
      <c r="X86" s="27"/>
      <c r="Y86" s="23"/>
      <c r="Z86" s="12">
        <v>25</v>
      </c>
      <c r="AA86" s="12">
        <v>25</v>
      </c>
      <c r="AB86" s="12">
        <v>41</v>
      </c>
      <c r="AC86" s="26">
        <v>2.5999999999999999E-2</v>
      </c>
      <c r="AD86" s="23">
        <v>2.2999999999999998</v>
      </c>
      <c r="AE86" s="27">
        <v>0.8</v>
      </c>
      <c r="AF86" s="22">
        <v>9405199090</v>
      </c>
      <c r="AG86" s="22" t="s">
        <v>54</v>
      </c>
      <c r="AH86" s="94"/>
      <c r="AI86" s="94"/>
      <c r="AJ86" s="94"/>
      <c r="AK86" s="94"/>
      <c r="AL86" s="94"/>
      <c r="AM86" s="94"/>
      <c r="AN86" s="14">
        <v>3599.2</v>
      </c>
      <c r="AO86" s="15">
        <v>4499</v>
      </c>
      <c r="AP86" s="17">
        <v>6999</v>
      </c>
      <c r="AQ86" s="15">
        <v>6999</v>
      </c>
      <c r="AR86" s="16">
        <v>516</v>
      </c>
      <c r="AS86" s="17">
        <v>619</v>
      </c>
      <c r="AT86" s="17"/>
      <c r="AU86" s="15">
        <v>539</v>
      </c>
    </row>
    <row r="87" spans="1:47" ht="70" customHeight="1" x14ac:dyDescent="0.2">
      <c r="A87" s="202"/>
      <c r="B87" s="158" t="s">
        <v>237</v>
      </c>
      <c r="C87" s="161">
        <v>131030009</v>
      </c>
      <c r="D87" s="163">
        <v>5744000532417</v>
      </c>
      <c r="E87" s="165" t="s">
        <v>91</v>
      </c>
      <c r="F87" s="144" t="s">
        <v>135</v>
      </c>
      <c r="G87" s="167" t="s">
        <v>135</v>
      </c>
      <c r="H87" s="167" t="s">
        <v>238</v>
      </c>
      <c r="I87" s="167" t="s">
        <v>45</v>
      </c>
      <c r="J87" s="167" t="s">
        <v>72</v>
      </c>
      <c r="K87" s="167">
        <v>60</v>
      </c>
      <c r="L87" s="167" t="s">
        <v>239</v>
      </c>
      <c r="M87" s="167" t="s">
        <v>143</v>
      </c>
      <c r="N87" s="169" t="s">
        <v>231</v>
      </c>
      <c r="O87" s="167">
        <v>300</v>
      </c>
      <c r="P87" s="167">
        <v>300</v>
      </c>
      <c r="Q87" s="167">
        <v>300</v>
      </c>
      <c r="R87" s="167">
        <v>480</v>
      </c>
      <c r="S87" s="171">
        <v>4.2</v>
      </c>
      <c r="T87" s="127"/>
      <c r="U87" s="127"/>
      <c r="V87" s="127"/>
      <c r="W87" s="128"/>
      <c r="X87" s="129"/>
      <c r="Y87" s="130"/>
      <c r="Z87" s="173">
        <v>36</v>
      </c>
      <c r="AA87" s="173">
        <v>36</v>
      </c>
      <c r="AB87" s="173">
        <v>52</v>
      </c>
      <c r="AC87" s="175">
        <v>6.7000000000000004E-2</v>
      </c>
      <c r="AD87" s="177">
        <v>5.3</v>
      </c>
      <c r="AE87" s="179">
        <v>1.1000000000000001</v>
      </c>
      <c r="AF87" s="169">
        <v>9405199090</v>
      </c>
      <c r="AG87" s="169" t="s">
        <v>54</v>
      </c>
      <c r="AH87" s="126"/>
      <c r="AI87" s="126"/>
      <c r="AJ87" s="126"/>
      <c r="AK87" s="126"/>
      <c r="AL87" s="126"/>
      <c r="AM87" s="126"/>
      <c r="AN87" s="184">
        <v>6399</v>
      </c>
      <c r="AO87" s="185">
        <v>7999</v>
      </c>
      <c r="AP87" s="187">
        <v>12499</v>
      </c>
      <c r="AQ87" s="185">
        <v>12499</v>
      </c>
      <c r="AR87" s="186">
        <v>916</v>
      </c>
      <c r="AS87" s="187">
        <v>1099</v>
      </c>
      <c r="AT87" s="187"/>
      <c r="AU87" s="185">
        <v>949</v>
      </c>
    </row>
    <row r="88" spans="1:47" ht="70" customHeight="1" x14ac:dyDescent="0.2">
      <c r="A88" s="201"/>
      <c r="B88" s="158" t="s">
        <v>237</v>
      </c>
      <c r="C88" s="188">
        <v>131030030</v>
      </c>
      <c r="D88" s="189">
        <v>5744000532332</v>
      </c>
      <c r="E88" s="190" t="s">
        <v>91</v>
      </c>
      <c r="F88" s="191" t="s">
        <v>135</v>
      </c>
      <c r="G88" s="191" t="s">
        <v>232</v>
      </c>
      <c r="H88" s="191" t="s">
        <v>240</v>
      </c>
      <c r="I88" s="191" t="s">
        <v>45</v>
      </c>
      <c r="J88" s="191" t="s">
        <v>72</v>
      </c>
      <c r="K88" s="191">
        <v>60</v>
      </c>
      <c r="L88" s="191" t="s">
        <v>47</v>
      </c>
      <c r="M88" s="191" t="s">
        <v>143</v>
      </c>
      <c r="N88" s="192" t="s">
        <v>231</v>
      </c>
      <c r="O88" s="191">
        <v>300</v>
      </c>
      <c r="P88" s="191">
        <v>300</v>
      </c>
      <c r="Q88" s="191">
        <v>300</v>
      </c>
      <c r="R88" s="191">
        <v>480</v>
      </c>
      <c r="S88" s="193">
        <v>4.2</v>
      </c>
      <c r="T88" s="135"/>
      <c r="U88" s="135"/>
      <c r="V88" s="135"/>
      <c r="W88" s="136"/>
      <c r="X88" s="137"/>
      <c r="Y88" s="138"/>
      <c r="Z88" s="194">
        <v>36</v>
      </c>
      <c r="AA88" s="194">
        <v>36</v>
      </c>
      <c r="AB88" s="194">
        <v>52</v>
      </c>
      <c r="AC88" s="195">
        <v>6.7000000000000004E-2</v>
      </c>
      <c r="AD88" s="196">
        <v>5.3</v>
      </c>
      <c r="AE88" s="197">
        <v>1.1000000000000001</v>
      </c>
      <c r="AF88" s="192">
        <v>9405199090</v>
      </c>
      <c r="AG88" s="192" t="s">
        <v>54</v>
      </c>
      <c r="AH88" s="126"/>
      <c r="AI88" s="126"/>
      <c r="AJ88" s="126"/>
      <c r="AK88" s="126"/>
      <c r="AL88" s="126"/>
      <c r="AM88" s="126"/>
      <c r="AN88" s="184">
        <v>6399</v>
      </c>
      <c r="AO88" s="185">
        <v>7999</v>
      </c>
      <c r="AP88" s="187">
        <v>12499</v>
      </c>
      <c r="AQ88" s="185">
        <v>12499</v>
      </c>
      <c r="AR88" s="186">
        <v>916</v>
      </c>
      <c r="AS88" s="187">
        <v>1099</v>
      </c>
      <c r="AT88" s="187"/>
      <c r="AU88" s="185">
        <v>949</v>
      </c>
    </row>
    <row r="89" spans="1:47" ht="70" customHeight="1" x14ac:dyDescent="0.2">
      <c r="A89" s="200"/>
      <c r="B89" s="139" t="s">
        <v>241</v>
      </c>
      <c r="C89" s="140">
        <v>132019009</v>
      </c>
      <c r="D89" s="142">
        <v>574400053238</v>
      </c>
      <c r="E89" s="143" t="s">
        <v>91</v>
      </c>
      <c r="F89" s="144" t="s">
        <v>135</v>
      </c>
      <c r="G89" s="144" t="s">
        <v>135</v>
      </c>
      <c r="H89" s="144" t="s">
        <v>230</v>
      </c>
      <c r="I89" s="144" t="s">
        <v>47</v>
      </c>
      <c r="J89" s="144" t="s">
        <v>72</v>
      </c>
      <c r="K89" s="144">
        <v>60</v>
      </c>
      <c r="L89" s="144" t="s">
        <v>49</v>
      </c>
      <c r="M89" s="144" t="s">
        <v>143</v>
      </c>
      <c r="N89" s="145" t="s">
        <v>231</v>
      </c>
      <c r="O89" s="144">
        <v>190</v>
      </c>
      <c r="P89" s="144">
        <v>190</v>
      </c>
      <c r="Q89" s="144">
        <v>190</v>
      </c>
      <c r="R89" s="144">
        <v>400</v>
      </c>
      <c r="S89" s="146">
        <v>2.5</v>
      </c>
      <c r="T89" s="122"/>
      <c r="U89" s="122"/>
      <c r="V89" s="122"/>
      <c r="W89" s="123"/>
      <c r="X89" s="124"/>
      <c r="Y89" s="125"/>
      <c r="Z89" s="147">
        <v>24</v>
      </c>
      <c r="AA89" s="147">
        <v>24</v>
      </c>
      <c r="AB89" s="147">
        <v>48</v>
      </c>
      <c r="AC89" s="148">
        <v>2.5999999999999999E-2</v>
      </c>
      <c r="AD89" s="153">
        <v>3.3</v>
      </c>
      <c r="AE89" s="149">
        <v>0.8</v>
      </c>
      <c r="AF89" s="145">
        <v>9405219090</v>
      </c>
      <c r="AG89" s="145" t="s">
        <v>54</v>
      </c>
      <c r="AH89" s="126"/>
      <c r="AI89" s="126"/>
      <c r="AJ89" s="126"/>
      <c r="AK89" s="126"/>
      <c r="AL89" s="126"/>
      <c r="AM89" s="126"/>
      <c r="AN89" s="154">
        <v>3999</v>
      </c>
      <c r="AO89" s="155">
        <v>4999</v>
      </c>
      <c r="AP89" s="157">
        <v>7799</v>
      </c>
      <c r="AQ89" s="155">
        <v>7799</v>
      </c>
      <c r="AR89" s="156">
        <v>583</v>
      </c>
      <c r="AS89" s="157">
        <v>699</v>
      </c>
      <c r="AT89" s="157"/>
      <c r="AU89" s="155">
        <v>599</v>
      </c>
    </row>
    <row r="90" spans="1:47" ht="70" customHeight="1" x14ac:dyDescent="0.2">
      <c r="A90" s="200"/>
      <c r="B90" s="139" t="s">
        <v>241</v>
      </c>
      <c r="C90" s="140">
        <v>132019030</v>
      </c>
      <c r="D90" s="142">
        <v>5744000532318</v>
      </c>
      <c r="E90" s="143" t="s">
        <v>91</v>
      </c>
      <c r="F90" s="144" t="s">
        <v>135</v>
      </c>
      <c r="G90" s="144" t="s">
        <v>232</v>
      </c>
      <c r="H90" s="144" t="s">
        <v>233</v>
      </c>
      <c r="I90" s="144" t="s">
        <v>47</v>
      </c>
      <c r="J90" s="144" t="s">
        <v>72</v>
      </c>
      <c r="K90" s="144">
        <v>60</v>
      </c>
      <c r="L90" s="144" t="s">
        <v>49</v>
      </c>
      <c r="M90" s="144" t="s">
        <v>143</v>
      </c>
      <c r="N90" s="145" t="s">
        <v>231</v>
      </c>
      <c r="O90" s="144">
        <v>190</v>
      </c>
      <c r="P90" s="144">
        <v>190</v>
      </c>
      <c r="Q90" s="144">
        <v>190</v>
      </c>
      <c r="R90" s="144">
        <v>400</v>
      </c>
      <c r="S90" s="146">
        <v>2.5</v>
      </c>
      <c r="T90" s="122"/>
      <c r="U90" s="122"/>
      <c r="V90" s="122"/>
      <c r="W90" s="123"/>
      <c r="X90" s="124"/>
      <c r="Y90" s="125"/>
      <c r="Z90" s="147">
        <v>24</v>
      </c>
      <c r="AA90" s="147">
        <v>24</v>
      </c>
      <c r="AB90" s="147">
        <v>48</v>
      </c>
      <c r="AC90" s="148">
        <v>2.5999999999999999E-2</v>
      </c>
      <c r="AD90" s="153">
        <v>3.3</v>
      </c>
      <c r="AE90" s="149">
        <v>0.8</v>
      </c>
      <c r="AF90" s="145">
        <v>9405219090</v>
      </c>
      <c r="AG90" s="145" t="s">
        <v>54</v>
      </c>
      <c r="AH90" s="126"/>
      <c r="AI90" s="126"/>
      <c r="AJ90" s="126"/>
      <c r="AK90" s="126"/>
      <c r="AL90" s="126"/>
      <c r="AM90" s="126"/>
      <c r="AN90" s="154">
        <v>3999</v>
      </c>
      <c r="AO90" s="155">
        <v>4999</v>
      </c>
      <c r="AP90" s="157">
        <v>7799</v>
      </c>
      <c r="AQ90" s="155">
        <v>7799</v>
      </c>
      <c r="AR90" s="156">
        <v>583</v>
      </c>
      <c r="AS90" s="157">
        <v>699</v>
      </c>
      <c r="AT90" s="157"/>
      <c r="AU90" s="155">
        <v>599</v>
      </c>
    </row>
    <row r="91" spans="1:47" ht="70" customHeight="1" x14ac:dyDescent="0.2">
      <c r="A91" s="202"/>
      <c r="B91" s="158" t="s">
        <v>242</v>
      </c>
      <c r="C91" s="161">
        <v>133003809</v>
      </c>
      <c r="D91" s="163">
        <v>5744000532424</v>
      </c>
      <c r="E91" s="165" t="s">
        <v>91</v>
      </c>
      <c r="F91" s="144" t="s">
        <v>135</v>
      </c>
      <c r="G91" s="167" t="s">
        <v>135</v>
      </c>
      <c r="H91" s="167" t="s">
        <v>230</v>
      </c>
      <c r="I91" s="167" t="s">
        <v>47</v>
      </c>
      <c r="J91" s="167" t="s">
        <v>48</v>
      </c>
      <c r="K91" s="167" t="s">
        <v>243</v>
      </c>
      <c r="L91" s="167" t="s">
        <v>49</v>
      </c>
      <c r="M91" s="198" t="s">
        <v>137</v>
      </c>
      <c r="N91" s="169" t="s">
        <v>231</v>
      </c>
      <c r="O91" s="167" t="s">
        <v>47</v>
      </c>
      <c r="P91" s="167">
        <v>38</v>
      </c>
      <c r="Q91" s="167">
        <v>54</v>
      </c>
      <c r="R91" s="167">
        <v>320</v>
      </c>
      <c r="S91" s="171">
        <v>0.45</v>
      </c>
      <c r="T91" s="127"/>
      <c r="U91" s="127"/>
      <c r="V91" s="127"/>
      <c r="W91" s="128"/>
      <c r="X91" s="129"/>
      <c r="Y91" s="130"/>
      <c r="Z91" s="173">
        <v>10</v>
      </c>
      <c r="AA91" s="173">
        <v>8</v>
      </c>
      <c r="AB91" s="173">
        <v>44</v>
      </c>
      <c r="AC91" s="175">
        <v>3.0000000000000001E-3</v>
      </c>
      <c r="AD91" s="177">
        <v>0.8</v>
      </c>
      <c r="AE91" s="179">
        <v>0.35</v>
      </c>
      <c r="AF91" s="169">
        <v>9405299090</v>
      </c>
      <c r="AG91" s="169" t="s">
        <v>54</v>
      </c>
      <c r="AH91" s="126"/>
      <c r="AI91" s="126"/>
      <c r="AJ91" s="126"/>
      <c r="AK91" s="126"/>
      <c r="AL91" s="126"/>
      <c r="AM91" s="126"/>
      <c r="AN91" s="184">
        <v>1519</v>
      </c>
      <c r="AO91" s="185">
        <v>1899</v>
      </c>
      <c r="AP91" s="187">
        <v>2999</v>
      </c>
      <c r="AQ91" s="185">
        <v>2999</v>
      </c>
      <c r="AR91" s="186">
        <v>224</v>
      </c>
      <c r="AS91" s="187">
        <v>269</v>
      </c>
      <c r="AT91" s="187"/>
      <c r="AU91" s="185">
        <v>249</v>
      </c>
    </row>
    <row r="92" spans="1:47" ht="70" customHeight="1" x14ac:dyDescent="0.2">
      <c r="A92" s="201"/>
      <c r="B92" s="158" t="s">
        <v>242</v>
      </c>
      <c r="C92" s="160">
        <v>133003830</v>
      </c>
      <c r="D92" s="162">
        <v>5744000532349</v>
      </c>
      <c r="E92" s="164" t="s">
        <v>91</v>
      </c>
      <c r="F92" s="166" t="s">
        <v>135</v>
      </c>
      <c r="G92" s="166" t="s">
        <v>232</v>
      </c>
      <c r="H92" s="166" t="s">
        <v>233</v>
      </c>
      <c r="I92" s="166" t="s">
        <v>47</v>
      </c>
      <c r="J92" s="166" t="s">
        <v>48</v>
      </c>
      <c r="K92" s="166" t="s">
        <v>243</v>
      </c>
      <c r="L92" s="166" t="s">
        <v>49</v>
      </c>
      <c r="M92" s="166" t="s">
        <v>137</v>
      </c>
      <c r="N92" s="168" t="s">
        <v>231</v>
      </c>
      <c r="O92" s="166" t="s">
        <v>47</v>
      </c>
      <c r="P92" s="166">
        <v>38</v>
      </c>
      <c r="Q92" s="166">
        <v>54</v>
      </c>
      <c r="R92" s="166">
        <v>320</v>
      </c>
      <c r="S92" s="170">
        <v>0.45</v>
      </c>
      <c r="T92" s="131"/>
      <c r="U92" s="131"/>
      <c r="V92" s="131"/>
      <c r="W92" s="132"/>
      <c r="X92" s="133"/>
      <c r="Y92" s="134"/>
      <c r="Z92" s="172">
        <v>10</v>
      </c>
      <c r="AA92" s="172">
        <v>8</v>
      </c>
      <c r="AB92" s="172">
        <v>44</v>
      </c>
      <c r="AC92" s="174">
        <v>3.0000000000000001E-3</v>
      </c>
      <c r="AD92" s="176">
        <v>0.8</v>
      </c>
      <c r="AE92" s="178">
        <v>0.35</v>
      </c>
      <c r="AF92" s="168">
        <v>9405299090</v>
      </c>
      <c r="AG92" s="168" t="s">
        <v>54</v>
      </c>
      <c r="AH92" s="126"/>
      <c r="AI92" s="126"/>
      <c r="AJ92" s="126"/>
      <c r="AK92" s="126"/>
      <c r="AL92" s="126"/>
      <c r="AM92" s="126"/>
      <c r="AN92" s="184">
        <v>1519</v>
      </c>
      <c r="AO92" s="185">
        <v>1899</v>
      </c>
      <c r="AP92" s="187">
        <v>2999</v>
      </c>
      <c r="AQ92" s="185">
        <v>2999</v>
      </c>
      <c r="AR92" s="186">
        <v>224</v>
      </c>
      <c r="AS92" s="187">
        <v>269</v>
      </c>
      <c r="AT92" s="187"/>
      <c r="AU92" s="185">
        <v>249</v>
      </c>
    </row>
    <row r="93" spans="1:47" ht="70" customHeight="1" x14ac:dyDescent="0.2">
      <c r="A93" s="210"/>
      <c r="B93" s="13" t="s">
        <v>244</v>
      </c>
      <c r="C93" s="18">
        <v>133005009</v>
      </c>
      <c r="D93" s="19">
        <v>5744000530338</v>
      </c>
      <c r="E93" s="20" t="s">
        <v>91</v>
      </c>
      <c r="F93" s="21" t="s">
        <v>235</v>
      </c>
      <c r="G93" s="21" t="s">
        <v>235</v>
      </c>
      <c r="H93" s="167" t="s">
        <v>230</v>
      </c>
      <c r="I93" s="21" t="s">
        <v>47</v>
      </c>
      <c r="J93" s="21" t="s">
        <v>65</v>
      </c>
      <c r="K93" s="21">
        <v>40</v>
      </c>
      <c r="L93" s="21" t="s">
        <v>49</v>
      </c>
      <c r="M93" s="21" t="s">
        <v>245</v>
      </c>
      <c r="N93" s="22" t="s">
        <v>231</v>
      </c>
      <c r="O93" s="21">
        <v>50</v>
      </c>
      <c r="P93" s="23">
        <v>50</v>
      </c>
      <c r="Q93" s="23">
        <v>66</v>
      </c>
      <c r="R93" s="23">
        <v>600</v>
      </c>
      <c r="S93" s="24">
        <v>0.5</v>
      </c>
      <c r="T93" s="29">
        <v>100</v>
      </c>
      <c r="U93" s="29">
        <v>83</v>
      </c>
      <c r="V93" s="29">
        <v>640</v>
      </c>
      <c r="W93" s="26">
        <f>T93*U93*V93/1000000000</f>
        <v>5.3119999999999999E-3</v>
      </c>
      <c r="X93" s="28">
        <v>0.7</v>
      </c>
      <c r="Y93" s="23" t="s">
        <v>52</v>
      </c>
      <c r="Z93" s="12">
        <v>12</v>
      </c>
      <c r="AA93" s="12">
        <v>12</v>
      </c>
      <c r="AB93" s="12">
        <v>64</v>
      </c>
      <c r="AC93" s="26">
        <v>8.9999999999999993E-3</v>
      </c>
      <c r="AD93" s="23">
        <v>0.9</v>
      </c>
      <c r="AE93" s="27">
        <v>0.4</v>
      </c>
      <c r="AF93" s="22">
        <v>9405199090</v>
      </c>
      <c r="AG93" s="22" t="s">
        <v>54</v>
      </c>
      <c r="AH93" s="94"/>
      <c r="AI93" s="94"/>
      <c r="AJ93" s="94"/>
      <c r="AK93" s="94"/>
      <c r="AL93" s="94"/>
      <c r="AM93" s="94"/>
      <c r="AN93" s="154">
        <v>2079</v>
      </c>
      <c r="AO93" s="155">
        <v>2599</v>
      </c>
      <c r="AP93" s="157">
        <v>3999</v>
      </c>
      <c r="AQ93" s="155">
        <v>3999</v>
      </c>
      <c r="AR93" s="156">
        <v>291</v>
      </c>
      <c r="AS93" s="157">
        <v>349</v>
      </c>
      <c r="AT93" s="157"/>
      <c r="AU93" s="155">
        <v>299</v>
      </c>
    </row>
    <row r="94" spans="1:47" ht="70" customHeight="1" x14ac:dyDescent="0.2">
      <c r="A94" s="200"/>
      <c r="B94" s="13" t="s">
        <v>244</v>
      </c>
      <c r="C94" s="140">
        <v>133005030</v>
      </c>
      <c r="D94" s="142">
        <v>5744000532370</v>
      </c>
      <c r="E94" s="143" t="s">
        <v>91</v>
      </c>
      <c r="F94" s="144" t="s">
        <v>135</v>
      </c>
      <c r="G94" s="144" t="s">
        <v>232</v>
      </c>
      <c r="H94" s="166" t="s">
        <v>233</v>
      </c>
      <c r="I94" s="21" t="s">
        <v>47</v>
      </c>
      <c r="J94" s="21" t="s">
        <v>65</v>
      </c>
      <c r="K94" s="21">
        <v>40</v>
      </c>
      <c r="L94" s="21" t="s">
        <v>49</v>
      </c>
      <c r="M94" s="21" t="s">
        <v>141</v>
      </c>
      <c r="N94" s="22" t="s">
        <v>231</v>
      </c>
      <c r="O94" s="21">
        <v>50</v>
      </c>
      <c r="P94" s="144">
        <v>50</v>
      </c>
      <c r="Q94" s="144">
        <v>66</v>
      </c>
      <c r="R94" s="144">
        <v>600</v>
      </c>
      <c r="S94" s="146">
        <v>0.5</v>
      </c>
      <c r="T94" s="122"/>
      <c r="U94" s="122"/>
      <c r="V94" s="122"/>
      <c r="W94" s="123"/>
      <c r="X94" s="124"/>
      <c r="Y94" s="125"/>
      <c r="Z94" s="12">
        <v>12</v>
      </c>
      <c r="AA94" s="12">
        <v>12</v>
      </c>
      <c r="AB94" s="12">
        <v>64</v>
      </c>
      <c r="AC94" s="26">
        <v>8.9999999999999993E-3</v>
      </c>
      <c r="AD94" s="23">
        <v>0.9</v>
      </c>
      <c r="AE94" s="27">
        <v>0.4</v>
      </c>
      <c r="AF94" s="145">
        <v>9405299090</v>
      </c>
      <c r="AG94" s="145" t="s">
        <v>54</v>
      </c>
      <c r="AH94" s="126"/>
      <c r="AI94" s="126"/>
      <c r="AJ94" s="126"/>
      <c r="AK94" s="126"/>
      <c r="AL94" s="126"/>
      <c r="AM94" s="126"/>
      <c r="AN94" s="154">
        <v>2079</v>
      </c>
      <c r="AO94" s="155">
        <v>2599</v>
      </c>
      <c r="AP94" s="157">
        <v>3999</v>
      </c>
      <c r="AQ94" s="155">
        <v>3999</v>
      </c>
      <c r="AR94" s="156">
        <v>291</v>
      </c>
      <c r="AS94" s="157">
        <v>349</v>
      </c>
      <c r="AT94" s="157"/>
      <c r="AU94" s="155">
        <v>299</v>
      </c>
    </row>
    <row r="95" spans="1:47" ht="70" customHeight="1" x14ac:dyDescent="0.2">
      <c r="A95" s="200"/>
      <c r="B95" s="13" t="s">
        <v>246</v>
      </c>
      <c r="C95" s="140" t="s">
        <v>247</v>
      </c>
      <c r="D95" s="142">
        <v>5744000532431</v>
      </c>
      <c r="E95" s="143" t="s">
        <v>91</v>
      </c>
      <c r="F95" s="144" t="s">
        <v>135</v>
      </c>
      <c r="G95" s="144" t="s">
        <v>135</v>
      </c>
      <c r="H95" s="144" t="s">
        <v>230</v>
      </c>
      <c r="I95" s="144" t="s">
        <v>239</v>
      </c>
      <c r="J95" s="144" t="s">
        <v>65</v>
      </c>
      <c r="K95" s="144" t="s">
        <v>248</v>
      </c>
      <c r="L95" s="144" t="s">
        <v>49</v>
      </c>
      <c r="M95" s="144" t="s">
        <v>249</v>
      </c>
      <c r="N95" s="145" t="s">
        <v>231</v>
      </c>
      <c r="O95" s="144" t="s">
        <v>47</v>
      </c>
      <c r="P95" s="144">
        <v>150</v>
      </c>
      <c r="Q95" s="21">
        <v>66</v>
      </c>
      <c r="R95" s="21">
        <v>600</v>
      </c>
      <c r="S95" s="146">
        <v>1.6</v>
      </c>
      <c r="T95" s="122"/>
      <c r="U95" s="122"/>
      <c r="V95" s="122"/>
      <c r="W95" s="123"/>
      <c r="X95" s="124"/>
      <c r="Y95" s="125"/>
      <c r="Z95" s="147">
        <v>20</v>
      </c>
      <c r="AA95" s="147">
        <v>12</v>
      </c>
      <c r="AB95" s="147">
        <v>65</v>
      </c>
      <c r="AC95" s="148">
        <v>1.4999999999999999E-2</v>
      </c>
      <c r="AD95" s="153">
        <v>0.3</v>
      </c>
      <c r="AE95" s="149">
        <v>0.7</v>
      </c>
      <c r="AF95" s="145">
        <v>9405299090</v>
      </c>
      <c r="AG95" s="145" t="s">
        <v>54</v>
      </c>
      <c r="AH95" s="126"/>
      <c r="AI95" s="126"/>
      <c r="AJ95" s="126"/>
      <c r="AK95" s="126"/>
      <c r="AL95" s="126"/>
      <c r="AM95" s="126"/>
      <c r="AN95" s="154">
        <v>3679</v>
      </c>
      <c r="AO95" s="155">
        <v>4599</v>
      </c>
      <c r="AP95" s="157">
        <v>7199</v>
      </c>
      <c r="AQ95" s="155">
        <v>7199</v>
      </c>
      <c r="AR95" s="156">
        <v>524</v>
      </c>
      <c r="AS95" s="157">
        <v>629</v>
      </c>
      <c r="AT95" s="157"/>
      <c r="AU95" s="155">
        <v>549</v>
      </c>
    </row>
    <row r="96" spans="1:47" ht="70" customHeight="1" x14ac:dyDescent="0.2">
      <c r="A96" s="200"/>
      <c r="B96" s="13" t="s">
        <v>246</v>
      </c>
      <c r="C96" s="140" t="s">
        <v>250</v>
      </c>
      <c r="D96" s="142">
        <v>5744000532356</v>
      </c>
      <c r="E96" s="143" t="s">
        <v>91</v>
      </c>
      <c r="F96" s="144" t="s">
        <v>135</v>
      </c>
      <c r="G96" s="144" t="s">
        <v>232</v>
      </c>
      <c r="H96" s="144" t="s">
        <v>233</v>
      </c>
      <c r="I96" s="144" t="s">
        <v>239</v>
      </c>
      <c r="J96" s="144" t="s">
        <v>65</v>
      </c>
      <c r="K96" s="144" t="s">
        <v>248</v>
      </c>
      <c r="L96" s="144" t="s">
        <v>49</v>
      </c>
      <c r="M96" s="144" t="s">
        <v>249</v>
      </c>
      <c r="N96" s="145" t="s">
        <v>231</v>
      </c>
      <c r="O96" s="144" t="s">
        <v>47</v>
      </c>
      <c r="P96" s="144">
        <v>150</v>
      </c>
      <c r="Q96" s="21">
        <v>66</v>
      </c>
      <c r="R96" s="21">
        <v>600</v>
      </c>
      <c r="S96" s="146">
        <v>1.6</v>
      </c>
      <c r="T96" s="122"/>
      <c r="U96" s="122"/>
      <c r="V96" s="122"/>
      <c r="W96" s="123"/>
      <c r="X96" s="124"/>
      <c r="Y96" s="125"/>
      <c r="Z96" s="147">
        <v>20</v>
      </c>
      <c r="AA96" s="147">
        <v>12</v>
      </c>
      <c r="AB96" s="147">
        <v>65</v>
      </c>
      <c r="AC96" s="148">
        <v>1.4999999999999999E-2</v>
      </c>
      <c r="AD96" s="153">
        <v>0.3</v>
      </c>
      <c r="AE96" s="149">
        <v>0.7</v>
      </c>
      <c r="AF96" s="145">
        <v>9405299090</v>
      </c>
      <c r="AG96" s="145" t="s">
        <v>54</v>
      </c>
      <c r="AH96" s="126"/>
      <c r="AI96" s="126"/>
      <c r="AJ96" s="126"/>
      <c r="AK96" s="126"/>
      <c r="AL96" s="126"/>
      <c r="AM96" s="126"/>
      <c r="AN96" s="154">
        <v>3679</v>
      </c>
      <c r="AO96" s="155">
        <v>4599</v>
      </c>
      <c r="AP96" s="157">
        <v>7199</v>
      </c>
      <c r="AQ96" s="155">
        <v>7199</v>
      </c>
      <c r="AR96" s="156">
        <v>524</v>
      </c>
      <c r="AS96" s="157">
        <v>629</v>
      </c>
      <c r="AT96" s="157"/>
      <c r="AU96" s="155">
        <v>549</v>
      </c>
    </row>
    <row r="97" spans="1:47" ht="70" customHeight="1" x14ac:dyDescent="0.2">
      <c r="A97" s="12" t="e" vm="1">
        <v>#VALUE!</v>
      </c>
      <c r="B97" s="13" t="s">
        <v>251</v>
      </c>
      <c r="C97" s="18">
        <v>133095009</v>
      </c>
      <c r="D97" s="19">
        <v>5744000530345</v>
      </c>
      <c r="E97" s="20" t="s">
        <v>91</v>
      </c>
      <c r="F97" s="21" t="s">
        <v>235</v>
      </c>
      <c r="G97" s="21" t="s">
        <v>235</v>
      </c>
      <c r="H97" s="167" t="s">
        <v>230</v>
      </c>
      <c r="I97" s="21" t="s">
        <v>47</v>
      </c>
      <c r="J97" s="21" t="s">
        <v>72</v>
      </c>
      <c r="K97" s="21">
        <v>60</v>
      </c>
      <c r="L97" s="144" t="s">
        <v>49</v>
      </c>
      <c r="M97" s="21" t="s">
        <v>143</v>
      </c>
      <c r="N97" s="22" t="s">
        <v>231</v>
      </c>
      <c r="O97" s="21">
        <v>95</v>
      </c>
      <c r="P97" s="23">
        <v>95</v>
      </c>
      <c r="Q97" s="23">
        <v>111</v>
      </c>
      <c r="R97" s="23">
        <v>360</v>
      </c>
      <c r="S97" s="24">
        <v>0.6</v>
      </c>
      <c r="T97" s="29">
        <v>100</v>
      </c>
      <c r="U97" s="29">
        <v>83</v>
      </c>
      <c r="V97" s="29">
        <v>640</v>
      </c>
      <c r="W97" s="26">
        <f>T97*U97*V97/1000000000</f>
        <v>5.3119999999999999E-3</v>
      </c>
      <c r="X97" s="28">
        <v>0.7</v>
      </c>
      <c r="Y97" s="23" t="s">
        <v>52</v>
      </c>
      <c r="Z97" s="12">
        <v>17</v>
      </c>
      <c r="AA97" s="12">
        <v>15</v>
      </c>
      <c r="AB97" s="12">
        <v>46</v>
      </c>
      <c r="AC97" s="26">
        <v>1.2E-2</v>
      </c>
      <c r="AD97" s="23">
        <v>1.4</v>
      </c>
      <c r="AE97" s="27">
        <v>0.5</v>
      </c>
      <c r="AF97" s="22" t="s">
        <v>68</v>
      </c>
      <c r="AG97" s="22" t="s">
        <v>54</v>
      </c>
      <c r="AH97" s="94"/>
      <c r="AI97" s="94"/>
      <c r="AJ97" s="94"/>
      <c r="AK97" s="94"/>
      <c r="AL97" s="94"/>
      <c r="AM97" s="94"/>
      <c r="AN97" s="154">
        <v>2159</v>
      </c>
      <c r="AO97" s="155">
        <v>2699</v>
      </c>
      <c r="AP97" s="157">
        <v>4199</v>
      </c>
      <c r="AQ97" s="155">
        <v>4199</v>
      </c>
      <c r="AR97" s="156">
        <v>316</v>
      </c>
      <c r="AS97" s="157">
        <v>379</v>
      </c>
      <c r="AT97" s="157"/>
      <c r="AU97" s="155">
        <v>329</v>
      </c>
    </row>
    <row r="98" spans="1:47" ht="70" customHeight="1" x14ac:dyDescent="0.2">
      <c r="A98" s="203" t="e" vm="2">
        <v>#VALUE!</v>
      </c>
      <c r="B98" s="13" t="s">
        <v>251</v>
      </c>
      <c r="C98" s="140">
        <v>133009530</v>
      </c>
      <c r="D98" s="142">
        <v>5744000532387</v>
      </c>
      <c r="E98" s="143" t="s">
        <v>91</v>
      </c>
      <c r="F98" s="144" t="s">
        <v>135</v>
      </c>
      <c r="G98" s="144" t="s">
        <v>232</v>
      </c>
      <c r="H98" s="166" t="s">
        <v>233</v>
      </c>
      <c r="I98" s="144" t="s">
        <v>239</v>
      </c>
      <c r="J98" s="144" t="s">
        <v>72</v>
      </c>
      <c r="K98" s="144">
        <v>60</v>
      </c>
      <c r="L98" s="144" t="s">
        <v>49</v>
      </c>
      <c r="M98" s="21" t="s">
        <v>143</v>
      </c>
      <c r="N98" s="22" t="s">
        <v>231</v>
      </c>
      <c r="O98" s="144" t="s">
        <v>47</v>
      </c>
      <c r="P98" s="144">
        <v>95</v>
      </c>
      <c r="Q98" s="144">
        <v>111</v>
      </c>
      <c r="R98" s="144">
        <v>360</v>
      </c>
      <c r="S98" s="24">
        <v>0.6</v>
      </c>
      <c r="T98" s="122"/>
      <c r="U98" s="122"/>
      <c r="V98" s="122"/>
      <c r="W98" s="123"/>
      <c r="X98" s="124"/>
      <c r="Y98" s="125"/>
      <c r="Z98" s="12">
        <v>17</v>
      </c>
      <c r="AA98" s="12">
        <v>15</v>
      </c>
      <c r="AB98" s="12">
        <v>46</v>
      </c>
      <c r="AC98" s="26">
        <v>1.2E-2</v>
      </c>
      <c r="AD98" s="23">
        <v>1.4</v>
      </c>
      <c r="AE98" s="27">
        <v>0.5</v>
      </c>
      <c r="AF98" s="145">
        <v>9405299090</v>
      </c>
      <c r="AG98" s="145" t="s">
        <v>54</v>
      </c>
      <c r="AH98" s="126"/>
      <c r="AI98" s="126"/>
      <c r="AJ98" s="126"/>
      <c r="AK98" s="126"/>
      <c r="AL98" s="126"/>
      <c r="AM98" s="126"/>
      <c r="AN98" s="154">
        <v>2159</v>
      </c>
      <c r="AO98" s="155">
        <v>2699</v>
      </c>
      <c r="AP98" s="157">
        <v>4199</v>
      </c>
      <c r="AQ98" s="155">
        <v>4199</v>
      </c>
      <c r="AR98" s="156">
        <v>316</v>
      </c>
      <c r="AS98" s="157">
        <v>379</v>
      </c>
      <c r="AT98" s="157"/>
      <c r="AU98" s="155">
        <v>329</v>
      </c>
    </row>
    <row r="99" spans="1:47" ht="70" customHeight="1" x14ac:dyDescent="0.2">
      <c r="A99" s="12"/>
      <c r="B99" s="13" t="s">
        <v>252</v>
      </c>
      <c r="C99" s="18">
        <v>151017511</v>
      </c>
      <c r="D99" s="19">
        <v>5744000530376</v>
      </c>
      <c r="E99" s="20" t="s">
        <v>91</v>
      </c>
      <c r="F99" s="68" t="s">
        <v>253</v>
      </c>
      <c r="G99" s="68" t="s">
        <v>56</v>
      </c>
      <c r="H99" s="21" t="s">
        <v>71</v>
      </c>
      <c r="I99" s="21" t="s">
        <v>56</v>
      </c>
      <c r="J99" s="21" t="s">
        <v>65</v>
      </c>
      <c r="K99" s="21">
        <v>40</v>
      </c>
      <c r="L99" s="21" t="s">
        <v>47</v>
      </c>
      <c r="M99" s="21" t="s">
        <v>245</v>
      </c>
      <c r="N99" s="22" t="s">
        <v>51</v>
      </c>
      <c r="O99" s="21">
        <v>175</v>
      </c>
      <c r="P99" s="23">
        <v>175</v>
      </c>
      <c r="Q99" s="23">
        <v>175</v>
      </c>
      <c r="R99" s="23">
        <v>290</v>
      </c>
      <c r="S99" s="24">
        <v>1</v>
      </c>
      <c r="T99" s="29">
        <v>320</v>
      </c>
      <c r="U99" s="29">
        <v>235</v>
      </c>
      <c r="V99" s="29">
        <v>275</v>
      </c>
      <c r="W99" s="26">
        <f t="shared" ref="W99:W109" si="9">T99*U99*V99/1000000000</f>
        <v>2.068E-2</v>
      </c>
      <c r="X99" s="27">
        <v>1.4</v>
      </c>
      <c r="Y99" s="23" t="s">
        <v>52</v>
      </c>
      <c r="Z99" s="29">
        <v>335</v>
      </c>
      <c r="AA99" s="29">
        <v>250</v>
      </c>
      <c r="AB99" s="29">
        <v>295</v>
      </c>
      <c r="AC99" s="26">
        <f t="shared" ref="AC99:AC109" si="10">Z99*AA99*AB99/1000000000</f>
        <v>2.4706249999999999E-2</v>
      </c>
      <c r="AD99" s="23">
        <v>1.8</v>
      </c>
      <c r="AE99" s="27">
        <f t="shared" ref="AE99:AE109" si="11">AD99-S99</f>
        <v>0.8</v>
      </c>
      <c r="AF99" s="22" t="s">
        <v>53</v>
      </c>
      <c r="AG99" s="22" t="s">
        <v>96</v>
      </c>
      <c r="AH99" s="94"/>
      <c r="AI99" s="94"/>
      <c r="AJ99" s="94"/>
      <c r="AK99" s="94"/>
      <c r="AL99" s="94"/>
      <c r="AM99" s="94"/>
      <c r="AN99" s="14">
        <v>2319.1999999999998</v>
      </c>
      <c r="AO99" s="15">
        <v>2899</v>
      </c>
      <c r="AP99" s="17">
        <v>4465</v>
      </c>
      <c r="AQ99" s="15">
        <v>4530</v>
      </c>
      <c r="AR99" s="16">
        <v>310.92436974789916</v>
      </c>
      <c r="AS99" s="17">
        <v>370</v>
      </c>
      <c r="AT99" s="17"/>
      <c r="AU99" s="15">
        <v>325</v>
      </c>
    </row>
    <row r="100" spans="1:47" ht="70" customHeight="1" x14ac:dyDescent="0.2">
      <c r="A100" s="12"/>
      <c r="B100" s="13" t="s">
        <v>254</v>
      </c>
      <c r="C100" s="18">
        <v>151025011</v>
      </c>
      <c r="D100" s="19">
        <v>5744000530383</v>
      </c>
      <c r="E100" s="20" t="s">
        <v>91</v>
      </c>
      <c r="F100" s="68" t="s">
        <v>253</v>
      </c>
      <c r="G100" s="68" t="s">
        <v>56</v>
      </c>
      <c r="H100" s="21" t="s">
        <v>71</v>
      </c>
      <c r="I100" s="21" t="s">
        <v>56</v>
      </c>
      <c r="J100" s="21" t="s">
        <v>72</v>
      </c>
      <c r="K100" s="21">
        <v>60</v>
      </c>
      <c r="L100" s="21" t="s">
        <v>47</v>
      </c>
      <c r="M100" s="21" t="s">
        <v>129</v>
      </c>
      <c r="N100" s="22" t="s">
        <v>51</v>
      </c>
      <c r="O100" s="21">
        <v>250</v>
      </c>
      <c r="P100" s="23">
        <v>250</v>
      </c>
      <c r="Q100" s="23">
        <v>250</v>
      </c>
      <c r="R100" s="23">
        <v>420</v>
      </c>
      <c r="S100" s="24">
        <v>2.2000000000000002</v>
      </c>
      <c r="T100" s="29">
        <v>430</v>
      </c>
      <c r="U100" s="29">
        <v>430</v>
      </c>
      <c r="V100" s="29">
        <v>360</v>
      </c>
      <c r="W100" s="26">
        <f t="shared" si="9"/>
        <v>6.6563999999999998E-2</v>
      </c>
      <c r="X100" s="27">
        <v>3</v>
      </c>
      <c r="Y100" s="23" t="s">
        <v>52</v>
      </c>
      <c r="Z100" s="29">
        <v>450</v>
      </c>
      <c r="AA100" s="29">
        <v>450</v>
      </c>
      <c r="AB100" s="29">
        <v>385</v>
      </c>
      <c r="AC100" s="26">
        <f t="shared" si="10"/>
        <v>7.7962500000000004E-2</v>
      </c>
      <c r="AD100" s="23">
        <v>3.6</v>
      </c>
      <c r="AE100" s="27">
        <f t="shared" si="11"/>
        <v>1.4</v>
      </c>
      <c r="AF100" s="22" t="s">
        <v>53</v>
      </c>
      <c r="AG100" s="22" t="s">
        <v>96</v>
      </c>
      <c r="AH100" s="94"/>
      <c r="AI100" s="94"/>
      <c r="AJ100" s="94"/>
      <c r="AK100" s="94"/>
      <c r="AL100" s="94"/>
      <c r="AM100" s="94"/>
      <c r="AN100" s="14">
        <v>2879.2</v>
      </c>
      <c r="AO100" s="15">
        <v>3599</v>
      </c>
      <c r="AP100" s="17">
        <v>5540</v>
      </c>
      <c r="AQ100" s="15">
        <v>5625</v>
      </c>
      <c r="AR100" s="16">
        <v>386.55462184873949</v>
      </c>
      <c r="AS100" s="17">
        <v>460</v>
      </c>
      <c r="AT100" s="17"/>
      <c r="AU100" s="15">
        <v>405</v>
      </c>
    </row>
    <row r="101" spans="1:47" ht="70" customHeight="1" x14ac:dyDescent="0.2">
      <c r="A101" s="12"/>
      <c r="B101" s="13" t="s">
        <v>255</v>
      </c>
      <c r="C101" s="18">
        <v>151040011</v>
      </c>
      <c r="D101" s="19">
        <v>5744000530390</v>
      </c>
      <c r="E101" s="20" t="s">
        <v>91</v>
      </c>
      <c r="F101" s="68" t="s">
        <v>256</v>
      </c>
      <c r="G101" s="68" t="s">
        <v>56</v>
      </c>
      <c r="H101" s="21" t="s">
        <v>84</v>
      </c>
      <c r="I101" s="21" t="s">
        <v>120</v>
      </c>
      <c r="J101" s="21" t="s">
        <v>72</v>
      </c>
      <c r="K101" s="21">
        <v>60</v>
      </c>
      <c r="L101" s="21" t="s">
        <v>47</v>
      </c>
      <c r="M101" s="21" t="s">
        <v>129</v>
      </c>
      <c r="N101" s="22" t="s">
        <v>51</v>
      </c>
      <c r="O101" s="21">
        <v>400</v>
      </c>
      <c r="P101" s="23">
        <v>400</v>
      </c>
      <c r="Q101" s="23">
        <v>400</v>
      </c>
      <c r="R101" s="23">
        <v>620</v>
      </c>
      <c r="S101" s="24">
        <v>4.3</v>
      </c>
      <c r="T101" s="29">
        <v>640</v>
      </c>
      <c r="U101" s="29">
        <v>460</v>
      </c>
      <c r="V101" s="29">
        <v>520</v>
      </c>
      <c r="W101" s="26">
        <f t="shared" si="9"/>
        <v>0.153088</v>
      </c>
      <c r="X101" s="27">
        <v>8</v>
      </c>
      <c r="Y101" s="23" t="s">
        <v>52</v>
      </c>
      <c r="Z101" s="29">
        <v>665</v>
      </c>
      <c r="AA101" s="29">
        <v>480</v>
      </c>
      <c r="AB101" s="29">
        <v>540</v>
      </c>
      <c r="AC101" s="26">
        <f t="shared" si="10"/>
        <v>0.17236799999999999</v>
      </c>
      <c r="AD101" s="23">
        <v>8.8000000000000007</v>
      </c>
      <c r="AE101" s="27">
        <f t="shared" si="11"/>
        <v>4.5000000000000009</v>
      </c>
      <c r="AF101" s="22" t="s">
        <v>53</v>
      </c>
      <c r="AG101" s="22" t="s">
        <v>96</v>
      </c>
      <c r="AH101" s="94"/>
      <c r="AI101" s="94"/>
      <c r="AJ101" s="94"/>
      <c r="AK101" s="94"/>
      <c r="AL101" s="94"/>
      <c r="AM101" s="94"/>
      <c r="AN101" s="14">
        <v>5759.2</v>
      </c>
      <c r="AO101" s="15">
        <v>7199</v>
      </c>
      <c r="AP101" s="17">
        <v>11085</v>
      </c>
      <c r="AQ101" s="15">
        <v>11250</v>
      </c>
      <c r="AR101" s="16">
        <v>773.10924369747897</v>
      </c>
      <c r="AS101" s="17">
        <v>920</v>
      </c>
      <c r="AT101" s="17"/>
      <c r="AU101" s="15">
        <v>805</v>
      </c>
    </row>
    <row r="102" spans="1:47" ht="70" customHeight="1" x14ac:dyDescent="0.2">
      <c r="A102" s="207"/>
      <c r="B102" s="81" t="s">
        <v>257</v>
      </c>
      <c r="C102" s="18" t="s">
        <v>258</v>
      </c>
      <c r="D102" s="19" t="s">
        <v>259</v>
      </c>
      <c r="E102" s="20" t="s">
        <v>106</v>
      </c>
      <c r="F102" s="21" t="s">
        <v>260</v>
      </c>
      <c r="G102" s="21" t="s">
        <v>45</v>
      </c>
      <c r="H102" s="21" t="s">
        <v>261</v>
      </c>
      <c r="I102" s="21" t="s">
        <v>82</v>
      </c>
      <c r="J102" s="21" t="s">
        <v>48</v>
      </c>
      <c r="K102" s="21">
        <v>28</v>
      </c>
      <c r="L102" s="21" t="s">
        <v>47</v>
      </c>
      <c r="M102" s="21" t="s">
        <v>50</v>
      </c>
      <c r="N102" s="22" t="s">
        <v>51</v>
      </c>
      <c r="O102" s="21">
        <v>175</v>
      </c>
      <c r="P102" s="21">
        <v>175</v>
      </c>
      <c r="Q102" s="21">
        <v>175</v>
      </c>
      <c r="R102" s="21">
        <v>118</v>
      </c>
      <c r="S102" s="86">
        <v>0.7</v>
      </c>
      <c r="T102" s="12">
        <v>235</v>
      </c>
      <c r="U102" s="12">
        <v>235</v>
      </c>
      <c r="V102" s="12">
        <v>270</v>
      </c>
      <c r="W102" s="26">
        <f t="shared" si="9"/>
        <v>1.491075E-2</v>
      </c>
      <c r="X102" s="27">
        <v>1.2</v>
      </c>
      <c r="Y102" s="23" t="s">
        <v>52</v>
      </c>
      <c r="Z102" s="12">
        <v>252</v>
      </c>
      <c r="AA102" s="12">
        <v>252</v>
      </c>
      <c r="AB102" s="12">
        <v>290</v>
      </c>
      <c r="AC102" s="26">
        <f t="shared" si="10"/>
        <v>1.8416160000000001E-2</v>
      </c>
      <c r="AD102" s="23">
        <v>1.5</v>
      </c>
      <c r="AE102" s="27">
        <f t="shared" si="11"/>
        <v>0.8</v>
      </c>
      <c r="AF102" s="22" t="s">
        <v>53</v>
      </c>
      <c r="AG102" s="22" t="s">
        <v>54</v>
      </c>
      <c r="AH102" s="94"/>
      <c r="AI102" s="94"/>
      <c r="AJ102" s="94"/>
      <c r="AK102" s="94"/>
      <c r="AL102" s="94"/>
      <c r="AM102" s="94"/>
      <c r="AN102" s="82">
        <v>2079.1999999999998</v>
      </c>
      <c r="AO102" s="83">
        <v>2599</v>
      </c>
      <c r="AP102" s="85">
        <v>4000</v>
      </c>
      <c r="AQ102" s="83">
        <v>4060</v>
      </c>
      <c r="AR102" s="84">
        <v>281.51260504201684</v>
      </c>
      <c r="AS102" s="85">
        <v>335</v>
      </c>
      <c r="AT102" s="85"/>
      <c r="AU102" s="83">
        <v>290</v>
      </c>
    </row>
    <row r="103" spans="1:47" ht="70" customHeight="1" x14ac:dyDescent="0.2">
      <c r="A103" s="207"/>
      <c r="B103" s="81" t="s">
        <v>262</v>
      </c>
      <c r="C103" s="18" t="s">
        <v>263</v>
      </c>
      <c r="D103" s="19" t="s">
        <v>264</v>
      </c>
      <c r="E103" s="20" t="s">
        <v>106</v>
      </c>
      <c r="F103" s="21" t="s">
        <v>260</v>
      </c>
      <c r="G103" s="21" t="s">
        <v>120</v>
      </c>
      <c r="H103" s="21" t="s">
        <v>265</v>
      </c>
      <c r="I103" s="21" t="s">
        <v>78</v>
      </c>
      <c r="J103" s="21" t="s">
        <v>48</v>
      </c>
      <c r="K103" s="21">
        <v>28</v>
      </c>
      <c r="L103" s="21" t="s">
        <v>47</v>
      </c>
      <c r="M103" s="21" t="s">
        <v>50</v>
      </c>
      <c r="N103" s="22" t="s">
        <v>51</v>
      </c>
      <c r="O103" s="21">
        <v>175</v>
      </c>
      <c r="P103" s="21">
        <v>175</v>
      </c>
      <c r="Q103" s="21">
        <v>175</v>
      </c>
      <c r="R103" s="21">
        <v>118</v>
      </c>
      <c r="S103" s="86">
        <v>0.7</v>
      </c>
      <c r="T103" s="12">
        <v>235</v>
      </c>
      <c r="U103" s="12">
        <v>235</v>
      </c>
      <c r="V103" s="12">
        <v>270</v>
      </c>
      <c r="W103" s="26">
        <f t="shared" si="9"/>
        <v>1.491075E-2</v>
      </c>
      <c r="X103" s="27">
        <v>1.2</v>
      </c>
      <c r="Y103" s="23" t="s">
        <v>52</v>
      </c>
      <c r="Z103" s="12">
        <v>252</v>
      </c>
      <c r="AA103" s="12">
        <v>252</v>
      </c>
      <c r="AB103" s="12">
        <v>290</v>
      </c>
      <c r="AC103" s="26">
        <f t="shared" si="10"/>
        <v>1.8416160000000001E-2</v>
      </c>
      <c r="AD103" s="23">
        <v>1.5</v>
      </c>
      <c r="AE103" s="27">
        <f t="shared" si="11"/>
        <v>0.8</v>
      </c>
      <c r="AF103" s="22" t="s">
        <v>53</v>
      </c>
      <c r="AG103" s="22" t="s">
        <v>54</v>
      </c>
      <c r="AH103" s="94"/>
      <c r="AI103" s="94"/>
      <c r="AJ103" s="94"/>
      <c r="AK103" s="94"/>
      <c r="AL103" s="94"/>
      <c r="AM103" s="94"/>
      <c r="AN103" s="82">
        <v>2079.1999999999998</v>
      </c>
      <c r="AO103" s="83">
        <v>2599</v>
      </c>
      <c r="AP103" s="85">
        <v>4000</v>
      </c>
      <c r="AQ103" s="83">
        <v>4060</v>
      </c>
      <c r="AR103" s="84">
        <v>281.51260504201684</v>
      </c>
      <c r="AS103" s="85">
        <v>335</v>
      </c>
      <c r="AT103" s="85"/>
      <c r="AU103" s="83">
        <v>290</v>
      </c>
    </row>
    <row r="104" spans="1:47" ht="70" customHeight="1" x14ac:dyDescent="0.2">
      <c r="A104" s="207"/>
      <c r="B104" s="81" t="s">
        <v>266</v>
      </c>
      <c r="C104" s="18">
        <v>191026014</v>
      </c>
      <c r="D104" s="19" t="s">
        <v>267</v>
      </c>
      <c r="E104" s="20" t="s">
        <v>106</v>
      </c>
      <c r="F104" s="21" t="s">
        <v>260</v>
      </c>
      <c r="G104" s="21" t="s">
        <v>45</v>
      </c>
      <c r="H104" s="21" t="s">
        <v>261</v>
      </c>
      <c r="I104" s="21" t="s">
        <v>82</v>
      </c>
      <c r="J104" s="21" t="s">
        <v>65</v>
      </c>
      <c r="K104" s="21">
        <v>60</v>
      </c>
      <c r="L104" s="21" t="s">
        <v>47</v>
      </c>
      <c r="M104" s="21" t="s">
        <v>245</v>
      </c>
      <c r="N104" s="22" t="s">
        <v>51</v>
      </c>
      <c r="O104" s="21">
        <v>260</v>
      </c>
      <c r="P104" s="21">
        <v>260</v>
      </c>
      <c r="Q104" s="21">
        <v>260</v>
      </c>
      <c r="R104" s="21">
        <v>252</v>
      </c>
      <c r="S104" s="86">
        <v>1.5</v>
      </c>
      <c r="T104" s="12">
        <v>310</v>
      </c>
      <c r="U104" s="12">
        <v>310</v>
      </c>
      <c r="V104" s="12">
        <v>385</v>
      </c>
      <c r="W104" s="26">
        <f t="shared" si="9"/>
        <v>3.6998499999999997E-2</v>
      </c>
      <c r="X104" s="27">
        <v>2.7</v>
      </c>
      <c r="Y104" s="23" t="s">
        <v>52</v>
      </c>
      <c r="Z104" s="12">
        <v>330</v>
      </c>
      <c r="AA104" s="12">
        <v>330</v>
      </c>
      <c r="AB104" s="12">
        <v>406</v>
      </c>
      <c r="AC104" s="26">
        <f t="shared" si="10"/>
        <v>4.42134E-2</v>
      </c>
      <c r="AD104" s="23">
        <v>3.2</v>
      </c>
      <c r="AE104" s="27">
        <f t="shared" si="11"/>
        <v>1.7000000000000002</v>
      </c>
      <c r="AF104" s="22" t="s">
        <v>53</v>
      </c>
      <c r="AG104" s="22" t="s">
        <v>54</v>
      </c>
      <c r="AH104" s="94"/>
      <c r="AI104" s="94"/>
      <c r="AJ104" s="94"/>
      <c r="AK104" s="94"/>
      <c r="AL104" s="94"/>
      <c r="AM104" s="94"/>
      <c r="AN104" s="82">
        <v>2639.2</v>
      </c>
      <c r="AO104" s="83">
        <v>3299</v>
      </c>
      <c r="AP104" s="85">
        <v>5080</v>
      </c>
      <c r="AQ104" s="83">
        <v>5155</v>
      </c>
      <c r="AR104" s="84">
        <v>352.94117647058823</v>
      </c>
      <c r="AS104" s="85">
        <v>420</v>
      </c>
      <c r="AT104" s="85"/>
      <c r="AU104" s="83">
        <v>370</v>
      </c>
    </row>
    <row r="105" spans="1:47" ht="70" customHeight="1" x14ac:dyDescent="0.2">
      <c r="A105" s="207"/>
      <c r="B105" s="81" t="s">
        <v>268</v>
      </c>
      <c r="C105" s="18">
        <v>191026015</v>
      </c>
      <c r="D105" s="19" t="s">
        <v>269</v>
      </c>
      <c r="E105" s="20" t="s">
        <v>106</v>
      </c>
      <c r="F105" s="21" t="s">
        <v>260</v>
      </c>
      <c r="G105" s="21" t="s">
        <v>120</v>
      </c>
      <c r="H105" s="21" t="s">
        <v>265</v>
      </c>
      <c r="I105" s="21" t="s">
        <v>78</v>
      </c>
      <c r="J105" s="21" t="s">
        <v>65</v>
      </c>
      <c r="K105" s="21">
        <v>60</v>
      </c>
      <c r="L105" s="21" t="s">
        <v>47</v>
      </c>
      <c r="M105" s="21" t="s">
        <v>245</v>
      </c>
      <c r="N105" s="22" t="s">
        <v>51</v>
      </c>
      <c r="O105" s="21">
        <v>260</v>
      </c>
      <c r="P105" s="21">
        <v>260</v>
      </c>
      <c r="Q105" s="21">
        <v>260</v>
      </c>
      <c r="R105" s="21">
        <v>252</v>
      </c>
      <c r="S105" s="86">
        <v>1.5</v>
      </c>
      <c r="T105" s="12">
        <v>310</v>
      </c>
      <c r="U105" s="12">
        <v>310</v>
      </c>
      <c r="V105" s="12">
        <v>385</v>
      </c>
      <c r="W105" s="26">
        <f t="shared" si="9"/>
        <v>3.6998499999999997E-2</v>
      </c>
      <c r="X105" s="27">
        <v>2.7</v>
      </c>
      <c r="Y105" s="23" t="s">
        <v>52</v>
      </c>
      <c r="Z105" s="12">
        <v>330</v>
      </c>
      <c r="AA105" s="12">
        <v>330</v>
      </c>
      <c r="AB105" s="12">
        <v>406</v>
      </c>
      <c r="AC105" s="26">
        <f t="shared" si="10"/>
        <v>4.42134E-2</v>
      </c>
      <c r="AD105" s="23">
        <v>3.2</v>
      </c>
      <c r="AE105" s="27">
        <f t="shared" si="11"/>
        <v>1.7000000000000002</v>
      </c>
      <c r="AF105" s="22" t="s">
        <v>53</v>
      </c>
      <c r="AG105" s="22" t="s">
        <v>54</v>
      </c>
      <c r="AH105" s="94"/>
      <c r="AI105" s="94"/>
      <c r="AJ105" s="94"/>
      <c r="AK105" s="94"/>
      <c r="AL105" s="94"/>
      <c r="AM105" s="94"/>
      <c r="AN105" s="82">
        <v>2639.2</v>
      </c>
      <c r="AO105" s="83">
        <v>3299</v>
      </c>
      <c r="AP105" s="85">
        <v>5080</v>
      </c>
      <c r="AQ105" s="83">
        <v>5155</v>
      </c>
      <c r="AR105" s="84">
        <v>352.94117647058823</v>
      </c>
      <c r="AS105" s="85">
        <v>420</v>
      </c>
      <c r="AT105" s="85"/>
      <c r="AU105" s="83">
        <v>370</v>
      </c>
    </row>
    <row r="106" spans="1:47" ht="70" customHeight="1" x14ac:dyDescent="0.2">
      <c r="A106" s="207"/>
      <c r="B106" s="81" t="s">
        <v>270</v>
      </c>
      <c r="C106" s="18" t="s">
        <v>271</v>
      </c>
      <c r="D106" s="19" t="s">
        <v>272</v>
      </c>
      <c r="E106" s="20" t="s">
        <v>106</v>
      </c>
      <c r="F106" s="21" t="s">
        <v>260</v>
      </c>
      <c r="G106" s="21" t="s">
        <v>45</v>
      </c>
      <c r="H106" s="21" t="s">
        <v>261</v>
      </c>
      <c r="I106" s="21" t="s">
        <v>82</v>
      </c>
      <c r="J106" s="21" t="s">
        <v>72</v>
      </c>
      <c r="K106" s="21">
        <v>60</v>
      </c>
      <c r="L106" s="21" t="s">
        <v>47</v>
      </c>
      <c r="M106" s="21" t="s">
        <v>129</v>
      </c>
      <c r="N106" s="22" t="s">
        <v>51</v>
      </c>
      <c r="O106" s="21">
        <v>400</v>
      </c>
      <c r="P106" s="21">
        <v>400</v>
      </c>
      <c r="Q106" s="21">
        <v>400</v>
      </c>
      <c r="R106" s="21">
        <v>270</v>
      </c>
      <c r="S106" s="86">
        <v>3.3</v>
      </c>
      <c r="T106" s="12">
        <v>45</v>
      </c>
      <c r="U106" s="12">
        <v>45</v>
      </c>
      <c r="V106" s="12">
        <v>42</v>
      </c>
      <c r="W106" s="26">
        <f t="shared" si="9"/>
        <v>8.5049999999999994E-5</v>
      </c>
      <c r="X106" s="27">
        <v>5.7</v>
      </c>
      <c r="Y106" s="23" t="s">
        <v>52</v>
      </c>
      <c r="Z106" s="12">
        <v>470</v>
      </c>
      <c r="AA106" s="12">
        <v>470</v>
      </c>
      <c r="AB106" s="12">
        <v>440</v>
      </c>
      <c r="AC106" s="26">
        <f t="shared" si="10"/>
        <v>9.7196000000000005E-2</v>
      </c>
      <c r="AD106" s="23">
        <v>6.6</v>
      </c>
      <c r="AE106" s="27">
        <f t="shared" si="11"/>
        <v>3.3</v>
      </c>
      <c r="AF106" s="22" t="s">
        <v>53</v>
      </c>
      <c r="AG106" s="22" t="s">
        <v>54</v>
      </c>
      <c r="AH106" s="94"/>
      <c r="AI106" s="94"/>
      <c r="AJ106" s="94"/>
      <c r="AK106" s="94"/>
      <c r="AL106" s="94"/>
      <c r="AM106" s="94"/>
      <c r="AN106" s="82">
        <v>3679.2</v>
      </c>
      <c r="AO106" s="83">
        <v>4599</v>
      </c>
      <c r="AP106" s="85">
        <v>7080</v>
      </c>
      <c r="AQ106" s="83">
        <v>7185</v>
      </c>
      <c r="AR106" s="84">
        <v>495.79831932773112</v>
      </c>
      <c r="AS106" s="85">
        <v>590</v>
      </c>
      <c r="AT106" s="85"/>
      <c r="AU106" s="83">
        <v>515</v>
      </c>
    </row>
    <row r="107" spans="1:47" ht="70" customHeight="1" x14ac:dyDescent="0.2">
      <c r="A107" s="207"/>
      <c r="B107" s="81" t="s">
        <v>273</v>
      </c>
      <c r="C107" s="18" t="s">
        <v>274</v>
      </c>
      <c r="D107" s="19" t="s">
        <v>275</v>
      </c>
      <c r="E107" s="20" t="s">
        <v>106</v>
      </c>
      <c r="F107" s="21" t="s">
        <v>260</v>
      </c>
      <c r="G107" s="21" t="s">
        <v>120</v>
      </c>
      <c r="H107" s="21" t="s">
        <v>265</v>
      </c>
      <c r="I107" s="21" t="s">
        <v>78</v>
      </c>
      <c r="J107" s="21" t="s">
        <v>72</v>
      </c>
      <c r="K107" s="21">
        <v>60</v>
      </c>
      <c r="L107" s="21" t="s">
        <v>47</v>
      </c>
      <c r="M107" s="21" t="s">
        <v>129</v>
      </c>
      <c r="N107" s="22" t="s">
        <v>51</v>
      </c>
      <c r="O107" s="21">
        <v>400</v>
      </c>
      <c r="P107" s="21">
        <v>400</v>
      </c>
      <c r="Q107" s="21">
        <v>400</v>
      </c>
      <c r="R107" s="21">
        <v>270</v>
      </c>
      <c r="S107" s="86">
        <v>3.3</v>
      </c>
      <c r="T107" s="12">
        <v>45</v>
      </c>
      <c r="U107" s="12">
        <v>45</v>
      </c>
      <c r="V107" s="12">
        <v>42</v>
      </c>
      <c r="W107" s="26">
        <f t="shared" si="9"/>
        <v>8.5049999999999994E-5</v>
      </c>
      <c r="X107" s="27">
        <v>5.7</v>
      </c>
      <c r="Y107" s="23" t="s">
        <v>52</v>
      </c>
      <c r="Z107" s="12">
        <v>470</v>
      </c>
      <c r="AA107" s="12">
        <v>470</v>
      </c>
      <c r="AB107" s="12">
        <v>440</v>
      </c>
      <c r="AC107" s="26">
        <f t="shared" si="10"/>
        <v>9.7196000000000005E-2</v>
      </c>
      <c r="AD107" s="23">
        <v>6.6</v>
      </c>
      <c r="AE107" s="27">
        <f t="shared" si="11"/>
        <v>3.3</v>
      </c>
      <c r="AF107" s="22" t="s">
        <v>53</v>
      </c>
      <c r="AG107" s="22" t="s">
        <v>54</v>
      </c>
      <c r="AH107" s="94"/>
      <c r="AI107" s="94"/>
      <c r="AJ107" s="94"/>
      <c r="AK107" s="94"/>
      <c r="AL107" s="94"/>
      <c r="AM107" s="94"/>
      <c r="AN107" s="82">
        <v>3679.2</v>
      </c>
      <c r="AO107" s="83">
        <v>4599</v>
      </c>
      <c r="AP107" s="85">
        <v>7080</v>
      </c>
      <c r="AQ107" s="83">
        <v>7185</v>
      </c>
      <c r="AR107" s="84">
        <v>495.79831932773112</v>
      </c>
      <c r="AS107" s="85">
        <v>590</v>
      </c>
      <c r="AT107" s="85"/>
      <c r="AU107" s="83">
        <v>515</v>
      </c>
    </row>
    <row r="108" spans="1:47" ht="70" customHeight="1" x14ac:dyDescent="0.2">
      <c r="A108" s="207"/>
      <c r="B108" s="81" t="s">
        <v>276</v>
      </c>
      <c r="C108" s="18" t="s">
        <v>277</v>
      </c>
      <c r="D108" s="19" t="s">
        <v>278</v>
      </c>
      <c r="E108" s="20" t="s">
        <v>106</v>
      </c>
      <c r="F108" s="21" t="s">
        <v>260</v>
      </c>
      <c r="G108" s="21" t="s">
        <v>45</v>
      </c>
      <c r="H108" s="21" t="s">
        <v>279</v>
      </c>
      <c r="I108" s="21" t="s">
        <v>47</v>
      </c>
      <c r="J108" s="21" t="s">
        <v>48</v>
      </c>
      <c r="K108" s="21">
        <v>28</v>
      </c>
      <c r="L108" s="21" t="s">
        <v>49</v>
      </c>
      <c r="M108" s="21" t="s">
        <v>50</v>
      </c>
      <c r="N108" s="22" t="s">
        <v>51</v>
      </c>
      <c r="O108" s="21">
        <v>175</v>
      </c>
      <c r="P108" s="21">
        <v>175</v>
      </c>
      <c r="Q108" s="21">
        <v>175</v>
      </c>
      <c r="R108" s="21">
        <v>145</v>
      </c>
      <c r="S108" s="86">
        <v>0.8</v>
      </c>
      <c r="T108" s="12">
        <v>235</v>
      </c>
      <c r="U108" s="12">
        <v>235</v>
      </c>
      <c r="V108" s="12">
        <v>270</v>
      </c>
      <c r="W108" s="26">
        <f t="shared" si="9"/>
        <v>1.491075E-2</v>
      </c>
      <c r="X108" s="27">
        <v>1.3</v>
      </c>
      <c r="Y108" s="23" t="s">
        <v>52</v>
      </c>
      <c r="Z108" s="12">
        <v>252</v>
      </c>
      <c r="AA108" s="12">
        <v>252</v>
      </c>
      <c r="AB108" s="12">
        <v>290</v>
      </c>
      <c r="AC108" s="26">
        <f t="shared" si="10"/>
        <v>1.8416160000000001E-2</v>
      </c>
      <c r="AD108" s="23">
        <v>1.6</v>
      </c>
      <c r="AE108" s="27">
        <f t="shared" si="11"/>
        <v>0.8</v>
      </c>
      <c r="AF108" s="22" t="s">
        <v>102</v>
      </c>
      <c r="AG108" s="22" t="s">
        <v>54</v>
      </c>
      <c r="AH108" s="94"/>
      <c r="AI108" s="94"/>
      <c r="AJ108" s="94"/>
      <c r="AK108" s="94"/>
      <c r="AL108" s="94"/>
      <c r="AM108" s="94"/>
      <c r="AN108" s="82">
        <v>1519.2</v>
      </c>
      <c r="AO108" s="83">
        <v>1899</v>
      </c>
      <c r="AP108" s="85">
        <v>2925</v>
      </c>
      <c r="AQ108" s="83">
        <v>2965</v>
      </c>
      <c r="AR108" s="84">
        <v>205.88235294117649</v>
      </c>
      <c r="AS108" s="85">
        <v>245</v>
      </c>
      <c r="AT108" s="85"/>
      <c r="AU108" s="83">
        <v>215</v>
      </c>
    </row>
    <row r="109" spans="1:47" ht="70" customHeight="1" x14ac:dyDescent="0.2">
      <c r="A109" s="207"/>
      <c r="B109" s="81" t="s">
        <v>280</v>
      </c>
      <c r="C109" s="18">
        <v>192017515</v>
      </c>
      <c r="D109" s="19" t="s">
        <v>281</v>
      </c>
      <c r="E109" s="20" t="s">
        <v>106</v>
      </c>
      <c r="F109" s="21" t="s">
        <v>260</v>
      </c>
      <c r="G109" s="21" t="s">
        <v>120</v>
      </c>
      <c r="H109" s="21" t="s">
        <v>282</v>
      </c>
      <c r="I109" s="21" t="s">
        <v>47</v>
      </c>
      <c r="J109" s="21" t="s">
        <v>48</v>
      </c>
      <c r="K109" s="21">
        <v>28</v>
      </c>
      <c r="L109" s="21" t="s">
        <v>49</v>
      </c>
      <c r="M109" s="21" t="s">
        <v>50</v>
      </c>
      <c r="N109" s="22" t="s">
        <v>51</v>
      </c>
      <c r="O109" s="21">
        <v>175</v>
      </c>
      <c r="P109" s="21">
        <v>175</v>
      </c>
      <c r="Q109" s="21">
        <v>175</v>
      </c>
      <c r="R109" s="21">
        <v>145</v>
      </c>
      <c r="S109" s="86">
        <v>0.8</v>
      </c>
      <c r="T109" s="12">
        <v>235</v>
      </c>
      <c r="U109" s="12">
        <v>235</v>
      </c>
      <c r="V109" s="12">
        <v>270</v>
      </c>
      <c r="W109" s="26">
        <f t="shared" si="9"/>
        <v>1.491075E-2</v>
      </c>
      <c r="X109" s="27">
        <v>1.3</v>
      </c>
      <c r="Y109" s="23" t="s">
        <v>52</v>
      </c>
      <c r="Z109" s="12">
        <v>252</v>
      </c>
      <c r="AA109" s="12">
        <v>252</v>
      </c>
      <c r="AB109" s="12">
        <v>290</v>
      </c>
      <c r="AC109" s="26">
        <f t="shared" si="10"/>
        <v>1.8416160000000001E-2</v>
      </c>
      <c r="AD109" s="23">
        <v>1.6</v>
      </c>
      <c r="AE109" s="27">
        <f t="shared" si="11"/>
        <v>0.8</v>
      </c>
      <c r="AF109" s="22" t="s">
        <v>102</v>
      </c>
      <c r="AG109" s="22" t="s">
        <v>54</v>
      </c>
      <c r="AH109" s="94"/>
      <c r="AI109" s="94"/>
      <c r="AJ109" s="94"/>
      <c r="AK109" s="94"/>
      <c r="AL109" s="94"/>
      <c r="AM109" s="94"/>
      <c r="AN109" s="82">
        <v>1519.2</v>
      </c>
      <c r="AO109" s="83">
        <v>1899</v>
      </c>
      <c r="AP109" s="85">
        <v>2925</v>
      </c>
      <c r="AQ109" s="83">
        <v>2965</v>
      </c>
      <c r="AR109" s="84">
        <v>205.88235294117649</v>
      </c>
      <c r="AS109" s="85">
        <v>245</v>
      </c>
      <c r="AT109" s="85"/>
      <c r="AU109" s="83">
        <v>215</v>
      </c>
    </row>
    <row r="110" spans="1:47" ht="70" customHeight="1" x14ac:dyDescent="0.2">
      <c r="A110" s="207"/>
      <c r="B110" s="81" t="s">
        <v>283</v>
      </c>
      <c r="C110" s="18">
        <v>193017514</v>
      </c>
      <c r="D110" s="19">
        <v>5744000531700</v>
      </c>
      <c r="E110" s="20" t="s">
        <v>106</v>
      </c>
      <c r="F110" s="21" t="s">
        <v>260</v>
      </c>
      <c r="G110" s="21" t="s">
        <v>45</v>
      </c>
      <c r="H110" s="21" t="s">
        <v>284</v>
      </c>
      <c r="I110" s="21" t="s">
        <v>47</v>
      </c>
      <c r="J110" s="21" t="s">
        <v>48</v>
      </c>
      <c r="K110" s="21">
        <v>28</v>
      </c>
      <c r="L110" s="21" t="s">
        <v>49</v>
      </c>
      <c r="M110" s="21" t="s">
        <v>50</v>
      </c>
      <c r="N110" s="22" t="s">
        <v>51</v>
      </c>
      <c r="O110" s="21">
        <v>175</v>
      </c>
      <c r="P110" s="21">
        <v>175</v>
      </c>
      <c r="Q110" s="21">
        <v>255</v>
      </c>
      <c r="R110" s="21">
        <v>158</v>
      </c>
      <c r="S110" s="86">
        <v>0.8</v>
      </c>
      <c r="T110" s="12">
        <v>250</v>
      </c>
      <c r="U110" s="12">
        <v>250</v>
      </c>
      <c r="V110" s="12">
        <v>250</v>
      </c>
      <c r="W110" s="26">
        <v>1.5625E-2</v>
      </c>
      <c r="X110" s="27">
        <v>1.3</v>
      </c>
      <c r="Y110" s="23" t="s">
        <v>52</v>
      </c>
      <c r="Z110" s="12">
        <v>270</v>
      </c>
      <c r="AA110" s="12">
        <v>270</v>
      </c>
      <c r="AB110" s="12">
        <v>270</v>
      </c>
      <c r="AC110" s="26">
        <v>1.9682999999999999E-2</v>
      </c>
      <c r="AD110" s="23">
        <v>1.6</v>
      </c>
      <c r="AE110" s="27">
        <v>0.8</v>
      </c>
      <c r="AF110" s="22" t="s">
        <v>53</v>
      </c>
      <c r="AG110" s="22" t="s">
        <v>54</v>
      </c>
      <c r="AH110" s="94"/>
      <c r="AI110" s="94"/>
      <c r="AJ110" s="94"/>
      <c r="AK110" s="94"/>
      <c r="AL110" s="94"/>
      <c r="AM110" s="94"/>
      <c r="AN110" s="82">
        <v>2399.1999999999998</v>
      </c>
      <c r="AO110" s="83">
        <v>2999</v>
      </c>
      <c r="AP110" s="85">
        <v>4620</v>
      </c>
      <c r="AQ110" s="83">
        <v>4685</v>
      </c>
      <c r="AR110" s="84">
        <v>323.52941176470591</v>
      </c>
      <c r="AS110" s="85">
        <v>385</v>
      </c>
      <c r="AT110" s="85"/>
      <c r="AU110" s="83">
        <v>335</v>
      </c>
    </row>
    <row r="111" spans="1:47" ht="70" customHeight="1" x14ac:dyDescent="0.2">
      <c r="A111" s="207"/>
      <c r="B111" s="81" t="s">
        <v>285</v>
      </c>
      <c r="C111" s="39">
        <v>193017515</v>
      </c>
      <c r="D111" s="40">
        <v>5744000531717</v>
      </c>
      <c r="E111" s="41" t="s">
        <v>106</v>
      </c>
      <c r="F111" s="42" t="s">
        <v>260</v>
      </c>
      <c r="G111" s="42" t="s">
        <v>120</v>
      </c>
      <c r="H111" s="42" t="s">
        <v>286</v>
      </c>
      <c r="I111" s="42" t="s">
        <v>47</v>
      </c>
      <c r="J111" s="42" t="s">
        <v>48</v>
      </c>
      <c r="K111" s="42">
        <v>28</v>
      </c>
      <c r="L111" s="21" t="s">
        <v>49</v>
      </c>
      <c r="M111" s="42" t="s">
        <v>50</v>
      </c>
      <c r="N111" s="43" t="s">
        <v>51</v>
      </c>
      <c r="O111" s="42">
        <v>175</v>
      </c>
      <c r="P111" s="42">
        <v>175</v>
      </c>
      <c r="Q111" s="42">
        <v>255</v>
      </c>
      <c r="R111" s="42">
        <v>158</v>
      </c>
      <c r="S111" s="88">
        <v>0.8</v>
      </c>
      <c r="T111" s="33">
        <v>250</v>
      </c>
      <c r="U111" s="33">
        <v>250</v>
      </c>
      <c r="V111" s="33">
        <v>250</v>
      </c>
      <c r="W111" s="46">
        <v>1.5625E-2</v>
      </c>
      <c r="X111" s="48">
        <v>1.3</v>
      </c>
      <c r="Y111" s="44" t="s">
        <v>52</v>
      </c>
      <c r="Z111" s="33">
        <v>270</v>
      </c>
      <c r="AA111" s="33">
        <v>270</v>
      </c>
      <c r="AB111" s="33">
        <v>270</v>
      </c>
      <c r="AC111" s="46">
        <v>1.9682999999999999E-2</v>
      </c>
      <c r="AD111" s="44">
        <v>1.6</v>
      </c>
      <c r="AE111" s="48">
        <v>0.8</v>
      </c>
      <c r="AF111" s="43" t="s">
        <v>53</v>
      </c>
      <c r="AG111" s="43" t="s">
        <v>54</v>
      </c>
      <c r="AH111" s="94"/>
      <c r="AI111" s="94"/>
      <c r="AJ111" s="94"/>
      <c r="AK111" s="94"/>
      <c r="AL111" s="94"/>
      <c r="AM111" s="94"/>
      <c r="AN111" s="82">
        <v>2399.1999999999998</v>
      </c>
      <c r="AO111" s="83">
        <v>2999</v>
      </c>
      <c r="AP111" s="85">
        <v>4620</v>
      </c>
      <c r="AQ111" s="83">
        <v>4685</v>
      </c>
      <c r="AR111" s="84">
        <v>323.52941176470591</v>
      </c>
      <c r="AS111" s="85">
        <v>385</v>
      </c>
      <c r="AT111" s="85"/>
      <c r="AU111" s="83">
        <v>335</v>
      </c>
    </row>
    <row r="112" spans="1:47" ht="70" customHeight="1" x14ac:dyDescent="0.2">
      <c r="A112" s="207"/>
      <c r="B112" s="81" t="s">
        <v>287</v>
      </c>
      <c r="C112" s="39">
        <v>201017517</v>
      </c>
      <c r="D112" s="40">
        <v>5744000531410</v>
      </c>
      <c r="E112" s="41" t="s">
        <v>288</v>
      </c>
      <c r="F112" s="42" t="s">
        <v>289</v>
      </c>
      <c r="G112" s="42" t="s">
        <v>290</v>
      </c>
      <c r="H112" s="42" t="s">
        <v>228</v>
      </c>
      <c r="I112" s="42" t="s">
        <v>56</v>
      </c>
      <c r="J112" s="42" t="s">
        <v>48</v>
      </c>
      <c r="K112" s="42">
        <v>40</v>
      </c>
      <c r="L112" s="42" t="s">
        <v>47</v>
      </c>
      <c r="M112" s="42" t="s">
        <v>214</v>
      </c>
      <c r="N112" s="43" t="s">
        <v>67</v>
      </c>
      <c r="O112" s="42">
        <v>175</v>
      </c>
      <c r="P112" s="42">
        <v>175</v>
      </c>
      <c r="Q112" s="42">
        <v>175</v>
      </c>
      <c r="R112" s="42">
        <v>151</v>
      </c>
      <c r="S112" s="88">
        <v>0.7</v>
      </c>
      <c r="T112" s="33">
        <v>220</v>
      </c>
      <c r="U112" s="33">
        <v>220</v>
      </c>
      <c r="V112" s="33">
        <v>210</v>
      </c>
      <c r="W112" s="46">
        <f t="shared" ref="W112:W128" si="12">T112*U112*V112/1000000000</f>
        <v>1.0163999999999999E-2</v>
      </c>
      <c r="X112" s="48">
        <v>1.2</v>
      </c>
      <c r="Y112" s="44" t="s">
        <v>52</v>
      </c>
      <c r="Z112" s="33">
        <v>235</v>
      </c>
      <c r="AA112" s="33">
        <v>235</v>
      </c>
      <c r="AB112" s="33">
        <v>230</v>
      </c>
      <c r="AC112" s="46">
        <f t="shared" ref="AC112:AC128" si="13">Z112*AA112*AB112/1000000000</f>
        <v>1.2701749999999999E-2</v>
      </c>
      <c r="AD112" s="44">
        <v>1.5</v>
      </c>
      <c r="AE112" s="48">
        <f t="shared" ref="AE112:AE128" si="14">AD112-S112</f>
        <v>0.8</v>
      </c>
      <c r="AF112" s="43" t="s">
        <v>68</v>
      </c>
      <c r="AG112" s="43" t="s">
        <v>54</v>
      </c>
      <c r="AH112" s="94"/>
      <c r="AI112" s="94"/>
      <c r="AJ112" s="94"/>
      <c r="AK112" s="94"/>
      <c r="AL112" s="94"/>
      <c r="AM112" s="94"/>
      <c r="AN112" s="82">
        <v>1599.2</v>
      </c>
      <c r="AO112" s="83">
        <v>1999</v>
      </c>
      <c r="AP112" s="85">
        <v>3080</v>
      </c>
      <c r="AQ112" s="83">
        <v>3125</v>
      </c>
      <c r="AR112" s="84">
        <v>214.28571428571431</v>
      </c>
      <c r="AS112" s="85">
        <v>255</v>
      </c>
      <c r="AT112" s="85"/>
      <c r="AU112" s="83">
        <v>225</v>
      </c>
    </row>
    <row r="113" spans="1:47" ht="70" customHeight="1" x14ac:dyDescent="0.2">
      <c r="A113" s="207"/>
      <c r="B113" s="81" t="s">
        <v>291</v>
      </c>
      <c r="C113" s="39">
        <v>201017518</v>
      </c>
      <c r="D113" s="40">
        <v>5744000531441</v>
      </c>
      <c r="E113" s="41" t="s">
        <v>288</v>
      </c>
      <c r="F113" s="42" t="s">
        <v>292</v>
      </c>
      <c r="G113" s="42" t="s">
        <v>293</v>
      </c>
      <c r="H113" s="42" t="s">
        <v>228</v>
      </c>
      <c r="I113" s="42" t="s">
        <v>56</v>
      </c>
      <c r="J113" s="42" t="s">
        <v>48</v>
      </c>
      <c r="K113" s="42">
        <v>40</v>
      </c>
      <c r="L113" s="42" t="s">
        <v>47</v>
      </c>
      <c r="M113" s="42" t="s">
        <v>214</v>
      </c>
      <c r="N113" s="43" t="s">
        <v>67</v>
      </c>
      <c r="O113" s="42">
        <v>175</v>
      </c>
      <c r="P113" s="42">
        <v>175</v>
      </c>
      <c r="Q113" s="42">
        <v>175</v>
      </c>
      <c r="R113" s="42">
        <v>151</v>
      </c>
      <c r="S113" s="88">
        <v>0.7</v>
      </c>
      <c r="T113" s="33">
        <v>220</v>
      </c>
      <c r="U113" s="33">
        <v>220</v>
      </c>
      <c r="V113" s="33">
        <v>210</v>
      </c>
      <c r="W113" s="46">
        <f t="shared" si="12"/>
        <v>1.0163999999999999E-2</v>
      </c>
      <c r="X113" s="48">
        <v>1.2</v>
      </c>
      <c r="Y113" s="44" t="s">
        <v>52</v>
      </c>
      <c r="Z113" s="33">
        <v>235</v>
      </c>
      <c r="AA113" s="33">
        <v>235</v>
      </c>
      <c r="AB113" s="33">
        <v>230</v>
      </c>
      <c r="AC113" s="46">
        <f t="shared" si="13"/>
        <v>1.2701749999999999E-2</v>
      </c>
      <c r="AD113" s="44">
        <v>1.5</v>
      </c>
      <c r="AE113" s="48">
        <f t="shared" si="14"/>
        <v>0.8</v>
      </c>
      <c r="AF113" s="43" t="s">
        <v>68</v>
      </c>
      <c r="AG113" s="43" t="s">
        <v>54</v>
      </c>
      <c r="AH113" s="94"/>
      <c r="AI113" s="94"/>
      <c r="AJ113" s="94"/>
      <c r="AK113" s="94"/>
      <c r="AL113" s="94"/>
      <c r="AM113" s="94"/>
      <c r="AN113" s="82">
        <v>1999.2</v>
      </c>
      <c r="AO113" s="83">
        <v>2499</v>
      </c>
      <c r="AP113" s="85">
        <v>3850</v>
      </c>
      <c r="AQ113" s="83">
        <v>3905</v>
      </c>
      <c r="AR113" s="84">
        <v>268.9075630252101</v>
      </c>
      <c r="AS113" s="85">
        <v>320</v>
      </c>
      <c r="AT113" s="85"/>
      <c r="AU113" s="83">
        <v>280</v>
      </c>
    </row>
    <row r="114" spans="1:47" ht="70" customHeight="1" x14ac:dyDescent="0.2">
      <c r="A114" s="207"/>
      <c r="B114" s="81" t="s">
        <v>294</v>
      </c>
      <c r="C114" s="39">
        <v>201017519</v>
      </c>
      <c r="D114" s="40">
        <v>5744000531472</v>
      </c>
      <c r="E114" s="41" t="s">
        <v>288</v>
      </c>
      <c r="F114" s="42" t="s">
        <v>289</v>
      </c>
      <c r="G114" s="42" t="s">
        <v>295</v>
      </c>
      <c r="H114" s="42" t="s">
        <v>228</v>
      </c>
      <c r="I114" s="42" t="s">
        <v>56</v>
      </c>
      <c r="J114" s="42" t="s">
        <v>48</v>
      </c>
      <c r="K114" s="42">
        <v>40</v>
      </c>
      <c r="L114" s="42" t="s">
        <v>47</v>
      </c>
      <c r="M114" s="42" t="s">
        <v>214</v>
      </c>
      <c r="N114" s="43" t="s">
        <v>67</v>
      </c>
      <c r="O114" s="42">
        <v>175</v>
      </c>
      <c r="P114" s="42">
        <v>175</v>
      </c>
      <c r="Q114" s="42">
        <v>175</v>
      </c>
      <c r="R114" s="42">
        <v>151</v>
      </c>
      <c r="S114" s="88">
        <v>0.7</v>
      </c>
      <c r="T114" s="33">
        <v>220</v>
      </c>
      <c r="U114" s="33">
        <v>220</v>
      </c>
      <c r="V114" s="33">
        <v>210</v>
      </c>
      <c r="W114" s="46">
        <f t="shared" si="12"/>
        <v>1.0163999999999999E-2</v>
      </c>
      <c r="X114" s="48">
        <v>1.2</v>
      </c>
      <c r="Y114" s="44" t="s">
        <v>52</v>
      </c>
      <c r="Z114" s="33">
        <v>235</v>
      </c>
      <c r="AA114" s="33">
        <v>235</v>
      </c>
      <c r="AB114" s="33">
        <v>230</v>
      </c>
      <c r="AC114" s="46">
        <f t="shared" si="13"/>
        <v>1.2701749999999999E-2</v>
      </c>
      <c r="AD114" s="44">
        <v>1.5</v>
      </c>
      <c r="AE114" s="48">
        <f t="shared" si="14"/>
        <v>0.8</v>
      </c>
      <c r="AF114" s="43" t="s">
        <v>68</v>
      </c>
      <c r="AG114" s="43" t="s">
        <v>54</v>
      </c>
      <c r="AH114" s="94"/>
      <c r="AI114" s="94"/>
      <c r="AJ114" s="94"/>
      <c r="AK114" s="94"/>
      <c r="AL114" s="94"/>
      <c r="AM114" s="94"/>
      <c r="AN114" s="82">
        <v>1599.2</v>
      </c>
      <c r="AO114" s="83">
        <v>1999</v>
      </c>
      <c r="AP114" s="85">
        <v>3080</v>
      </c>
      <c r="AQ114" s="83">
        <v>3125</v>
      </c>
      <c r="AR114" s="84">
        <v>214.28571428571431</v>
      </c>
      <c r="AS114" s="85">
        <v>255</v>
      </c>
      <c r="AT114" s="85"/>
      <c r="AU114" s="83">
        <v>225</v>
      </c>
    </row>
    <row r="115" spans="1:47" ht="70" customHeight="1" x14ac:dyDescent="0.2">
      <c r="A115" s="207"/>
      <c r="B115" s="81" t="s">
        <v>296</v>
      </c>
      <c r="C115" s="39">
        <v>201017516</v>
      </c>
      <c r="D115" s="40">
        <v>5744000531380</v>
      </c>
      <c r="E115" s="41" t="s">
        <v>288</v>
      </c>
      <c r="F115" s="42" t="s">
        <v>289</v>
      </c>
      <c r="G115" s="42" t="s">
        <v>297</v>
      </c>
      <c r="H115" s="42" t="s">
        <v>228</v>
      </c>
      <c r="I115" s="42" t="s">
        <v>56</v>
      </c>
      <c r="J115" s="42" t="s">
        <v>48</v>
      </c>
      <c r="K115" s="42">
        <v>40</v>
      </c>
      <c r="L115" s="42" t="s">
        <v>47</v>
      </c>
      <c r="M115" s="42" t="s">
        <v>214</v>
      </c>
      <c r="N115" s="43" t="s">
        <v>67</v>
      </c>
      <c r="O115" s="42">
        <v>175</v>
      </c>
      <c r="P115" s="42">
        <v>175</v>
      </c>
      <c r="Q115" s="42">
        <v>175</v>
      </c>
      <c r="R115" s="42">
        <v>151</v>
      </c>
      <c r="S115" s="88">
        <v>0.7</v>
      </c>
      <c r="T115" s="33">
        <v>220</v>
      </c>
      <c r="U115" s="33">
        <v>220</v>
      </c>
      <c r="V115" s="33">
        <v>210</v>
      </c>
      <c r="W115" s="46">
        <f t="shared" si="12"/>
        <v>1.0163999999999999E-2</v>
      </c>
      <c r="X115" s="48">
        <v>1.2</v>
      </c>
      <c r="Y115" s="44" t="s">
        <v>52</v>
      </c>
      <c r="Z115" s="33">
        <v>235</v>
      </c>
      <c r="AA115" s="33">
        <v>235</v>
      </c>
      <c r="AB115" s="33">
        <v>230</v>
      </c>
      <c r="AC115" s="46">
        <f t="shared" si="13"/>
        <v>1.2701749999999999E-2</v>
      </c>
      <c r="AD115" s="44">
        <v>1.5</v>
      </c>
      <c r="AE115" s="48">
        <f t="shared" si="14"/>
        <v>0.8</v>
      </c>
      <c r="AF115" s="43" t="s">
        <v>68</v>
      </c>
      <c r="AG115" s="43" t="s">
        <v>54</v>
      </c>
      <c r="AH115" s="94"/>
      <c r="AI115" s="94"/>
      <c r="AJ115" s="94"/>
      <c r="AK115" s="94"/>
      <c r="AL115" s="94"/>
      <c r="AM115" s="94"/>
      <c r="AN115" s="82">
        <v>1599.2</v>
      </c>
      <c r="AO115" s="83">
        <v>1999</v>
      </c>
      <c r="AP115" s="85">
        <v>3080</v>
      </c>
      <c r="AQ115" s="83">
        <v>3125</v>
      </c>
      <c r="AR115" s="84">
        <v>214.28571428571431</v>
      </c>
      <c r="AS115" s="85">
        <v>255</v>
      </c>
      <c r="AT115" s="85"/>
      <c r="AU115" s="83">
        <v>225</v>
      </c>
    </row>
    <row r="116" spans="1:47" ht="70" customHeight="1" x14ac:dyDescent="0.2">
      <c r="A116" s="207"/>
      <c r="B116" s="81" t="s">
        <v>298</v>
      </c>
      <c r="C116" s="39">
        <v>201025017</v>
      </c>
      <c r="D116" s="40">
        <v>5744000531427</v>
      </c>
      <c r="E116" s="41" t="s">
        <v>288</v>
      </c>
      <c r="F116" s="42" t="s">
        <v>289</v>
      </c>
      <c r="G116" s="42" t="s">
        <v>290</v>
      </c>
      <c r="H116" s="42" t="s">
        <v>228</v>
      </c>
      <c r="I116" s="42" t="s">
        <v>56</v>
      </c>
      <c r="J116" s="42" t="s">
        <v>65</v>
      </c>
      <c r="K116" s="42">
        <v>40</v>
      </c>
      <c r="L116" s="42" t="s">
        <v>47</v>
      </c>
      <c r="M116" s="42" t="s">
        <v>245</v>
      </c>
      <c r="N116" s="43" t="s">
        <v>67</v>
      </c>
      <c r="O116" s="42">
        <v>250</v>
      </c>
      <c r="P116" s="42">
        <v>250</v>
      </c>
      <c r="Q116" s="42">
        <v>250</v>
      </c>
      <c r="R116" s="42">
        <v>215</v>
      </c>
      <c r="S116" s="88">
        <v>1.2</v>
      </c>
      <c r="T116" s="33">
        <v>300</v>
      </c>
      <c r="U116" s="33">
        <v>300</v>
      </c>
      <c r="V116" s="33">
        <v>280</v>
      </c>
      <c r="W116" s="46">
        <f t="shared" si="12"/>
        <v>2.52E-2</v>
      </c>
      <c r="X116" s="48">
        <v>1.3</v>
      </c>
      <c r="Y116" s="44" t="s">
        <v>52</v>
      </c>
      <c r="Z116" s="33">
        <v>316</v>
      </c>
      <c r="AA116" s="33">
        <v>316</v>
      </c>
      <c r="AB116" s="33">
        <v>300</v>
      </c>
      <c r="AC116" s="46">
        <f t="shared" si="13"/>
        <v>2.9956799999999999E-2</v>
      </c>
      <c r="AD116" s="44">
        <v>2.7</v>
      </c>
      <c r="AE116" s="48">
        <f t="shared" si="14"/>
        <v>1.5000000000000002</v>
      </c>
      <c r="AF116" s="43" t="s">
        <v>68</v>
      </c>
      <c r="AG116" s="43" t="s">
        <v>54</v>
      </c>
      <c r="AH116" s="94"/>
      <c r="AI116" s="94"/>
      <c r="AJ116" s="94"/>
      <c r="AK116" s="94"/>
      <c r="AL116" s="94"/>
      <c r="AM116" s="94"/>
      <c r="AN116" s="82">
        <v>2239.1999999999998</v>
      </c>
      <c r="AO116" s="83">
        <v>2799</v>
      </c>
      <c r="AP116" s="85">
        <v>4310</v>
      </c>
      <c r="AQ116" s="83">
        <v>4375</v>
      </c>
      <c r="AR116" s="84">
        <v>302.52100840336135</v>
      </c>
      <c r="AS116" s="85">
        <v>360</v>
      </c>
      <c r="AT116" s="85"/>
      <c r="AU116" s="83">
        <v>315</v>
      </c>
    </row>
    <row r="117" spans="1:47" ht="70" customHeight="1" x14ac:dyDescent="0.2">
      <c r="A117" s="207"/>
      <c r="B117" s="81" t="s">
        <v>299</v>
      </c>
      <c r="C117" s="39">
        <v>201025018</v>
      </c>
      <c r="D117" s="40">
        <v>5744000531458</v>
      </c>
      <c r="E117" s="41" t="s">
        <v>288</v>
      </c>
      <c r="F117" s="42" t="s">
        <v>292</v>
      </c>
      <c r="G117" s="42" t="s">
        <v>293</v>
      </c>
      <c r="H117" s="42" t="s">
        <v>228</v>
      </c>
      <c r="I117" s="42" t="s">
        <v>56</v>
      </c>
      <c r="J117" s="42" t="s">
        <v>65</v>
      </c>
      <c r="K117" s="42">
        <v>40</v>
      </c>
      <c r="L117" s="42" t="s">
        <v>47</v>
      </c>
      <c r="M117" s="42" t="s">
        <v>245</v>
      </c>
      <c r="N117" s="43" t="s">
        <v>67</v>
      </c>
      <c r="O117" s="42">
        <v>250</v>
      </c>
      <c r="P117" s="42">
        <v>250</v>
      </c>
      <c r="Q117" s="42">
        <v>250</v>
      </c>
      <c r="R117" s="42">
        <v>215</v>
      </c>
      <c r="S117" s="88">
        <v>1.2</v>
      </c>
      <c r="T117" s="33">
        <v>300</v>
      </c>
      <c r="U117" s="33">
        <v>300</v>
      </c>
      <c r="V117" s="33">
        <v>280</v>
      </c>
      <c r="W117" s="46">
        <f t="shared" si="12"/>
        <v>2.52E-2</v>
      </c>
      <c r="X117" s="48">
        <v>1.3</v>
      </c>
      <c r="Y117" s="44" t="s">
        <v>52</v>
      </c>
      <c r="Z117" s="33">
        <v>316</v>
      </c>
      <c r="AA117" s="33">
        <v>316</v>
      </c>
      <c r="AB117" s="33">
        <v>300</v>
      </c>
      <c r="AC117" s="46">
        <f t="shared" si="13"/>
        <v>2.9956799999999999E-2</v>
      </c>
      <c r="AD117" s="44">
        <v>2.7</v>
      </c>
      <c r="AE117" s="48">
        <f t="shared" si="14"/>
        <v>1.5000000000000002</v>
      </c>
      <c r="AF117" s="43" t="s">
        <v>68</v>
      </c>
      <c r="AG117" s="43" t="s">
        <v>54</v>
      </c>
      <c r="AH117" s="94"/>
      <c r="AI117" s="94"/>
      <c r="AJ117" s="94"/>
      <c r="AK117" s="94"/>
      <c r="AL117" s="94"/>
      <c r="AM117" s="94"/>
      <c r="AN117" s="82">
        <v>3199.2</v>
      </c>
      <c r="AO117" s="83">
        <v>3999</v>
      </c>
      <c r="AP117" s="85">
        <v>6160</v>
      </c>
      <c r="AQ117" s="83">
        <v>6250</v>
      </c>
      <c r="AR117" s="84">
        <v>428.57142857142861</v>
      </c>
      <c r="AS117" s="85">
        <v>510</v>
      </c>
      <c r="AT117" s="85"/>
      <c r="AU117" s="83">
        <v>450</v>
      </c>
    </row>
    <row r="118" spans="1:47" ht="70" customHeight="1" x14ac:dyDescent="0.2">
      <c r="A118" s="207"/>
      <c r="B118" s="81" t="s">
        <v>300</v>
      </c>
      <c r="C118" s="39">
        <v>201025019</v>
      </c>
      <c r="D118" s="40">
        <v>5744000531489</v>
      </c>
      <c r="E118" s="41" t="s">
        <v>288</v>
      </c>
      <c r="F118" s="42" t="s">
        <v>289</v>
      </c>
      <c r="G118" s="42" t="s">
        <v>295</v>
      </c>
      <c r="H118" s="42" t="s">
        <v>228</v>
      </c>
      <c r="I118" s="42" t="s">
        <v>56</v>
      </c>
      <c r="J118" s="42" t="s">
        <v>65</v>
      </c>
      <c r="K118" s="42">
        <v>40</v>
      </c>
      <c r="L118" s="42" t="s">
        <v>47</v>
      </c>
      <c r="M118" s="42" t="s">
        <v>245</v>
      </c>
      <c r="N118" s="43" t="s">
        <v>67</v>
      </c>
      <c r="O118" s="42">
        <v>250</v>
      </c>
      <c r="P118" s="42">
        <v>250</v>
      </c>
      <c r="Q118" s="42">
        <v>250</v>
      </c>
      <c r="R118" s="42">
        <v>215</v>
      </c>
      <c r="S118" s="88">
        <v>1.2</v>
      </c>
      <c r="T118" s="33">
        <v>300</v>
      </c>
      <c r="U118" s="33">
        <v>300</v>
      </c>
      <c r="V118" s="33">
        <v>280</v>
      </c>
      <c r="W118" s="46">
        <f t="shared" si="12"/>
        <v>2.52E-2</v>
      </c>
      <c r="X118" s="48">
        <v>1.3</v>
      </c>
      <c r="Y118" s="44" t="s">
        <v>52</v>
      </c>
      <c r="Z118" s="33">
        <v>316</v>
      </c>
      <c r="AA118" s="33">
        <v>316</v>
      </c>
      <c r="AB118" s="33">
        <v>300</v>
      </c>
      <c r="AC118" s="46">
        <f t="shared" si="13"/>
        <v>2.9956799999999999E-2</v>
      </c>
      <c r="AD118" s="44">
        <v>2.7</v>
      </c>
      <c r="AE118" s="48">
        <f t="shared" si="14"/>
        <v>1.5000000000000002</v>
      </c>
      <c r="AF118" s="43" t="s">
        <v>68</v>
      </c>
      <c r="AG118" s="43" t="s">
        <v>54</v>
      </c>
      <c r="AH118" s="94"/>
      <c r="AI118" s="94"/>
      <c r="AJ118" s="94"/>
      <c r="AK118" s="94"/>
      <c r="AL118" s="94"/>
      <c r="AM118" s="94"/>
      <c r="AN118" s="82">
        <v>2239.1999999999998</v>
      </c>
      <c r="AO118" s="83">
        <v>2799</v>
      </c>
      <c r="AP118" s="85">
        <v>4310</v>
      </c>
      <c r="AQ118" s="83">
        <v>4375</v>
      </c>
      <c r="AR118" s="84">
        <v>302.52100840336135</v>
      </c>
      <c r="AS118" s="85">
        <v>360</v>
      </c>
      <c r="AT118" s="85"/>
      <c r="AU118" s="83">
        <v>315</v>
      </c>
    </row>
    <row r="119" spans="1:47" ht="70" customHeight="1" x14ac:dyDescent="0.2">
      <c r="A119" s="207"/>
      <c r="B119" s="81" t="s">
        <v>301</v>
      </c>
      <c r="C119" s="39">
        <v>201025016</v>
      </c>
      <c r="D119" s="40">
        <v>5744000531397</v>
      </c>
      <c r="E119" s="41" t="s">
        <v>288</v>
      </c>
      <c r="F119" s="42" t="s">
        <v>289</v>
      </c>
      <c r="G119" s="42" t="s">
        <v>297</v>
      </c>
      <c r="H119" s="42" t="s">
        <v>228</v>
      </c>
      <c r="I119" s="42" t="s">
        <v>56</v>
      </c>
      <c r="J119" s="42" t="s">
        <v>65</v>
      </c>
      <c r="K119" s="42">
        <v>40</v>
      </c>
      <c r="L119" s="42" t="s">
        <v>47</v>
      </c>
      <c r="M119" s="42" t="s">
        <v>245</v>
      </c>
      <c r="N119" s="43" t="s">
        <v>67</v>
      </c>
      <c r="O119" s="42">
        <v>250</v>
      </c>
      <c r="P119" s="42">
        <v>250</v>
      </c>
      <c r="Q119" s="42">
        <v>250</v>
      </c>
      <c r="R119" s="42">
        <v>215</v>
      </c>
      <c r="S119" s="88">
        <v>1.2</v>
      </c>
      <c r="T119" s="33">
        <v>300</v>
      </c>
      <c r="U119" s="33">
        <v>300</v>
      </c>
      <c r="V119" s="33">
        <v>280</v>
      </c>
      <c r="W119" s="46">
        <f t="shared" si="12"/>
        <v>2.52E-2</v>
      </c>
      <c r="X119" s="48">
        <v>1.3</v>
      </c>
      <c r="Y119" s="44" t="s">
        <v>52</v>
      </c>
      <c r="Z119" s="33">
        <v>316</v>
      </c>
      <c r="AA119" s="33">
        <v>316</v>
      </c>
      <c r="AB119" s="33">
        <v>300</v>
      </c>
      <c r="AC119" s="46">
        <f t="shared" si="13"/>
        <v>2.9956799999999999E-2</v>
      </c>
      <c r="AD119" s="44">
        <v>2.7</v>
      </c>
      <c r="AE119" s="48">
        <f t="shared" si="14"/>
        <v>1.5000000000000002</v>
      </c>
      <c r="AF119" s="43" t="s">
        <v>68</v>
      </c>
      <c r="AG119" s="43" t="s">
        <v>54</v>
      </c>
      <c r="AH119" s="94"/>
      <c r="AI119" s="94"/>
      <c r="AJ119" s="94"/>
      <c r="AK119" s="94"/>
      <c r="AL119" s="94"/>
      <c r="AM119" s="94"/>
      <c r="AN119" s="82">
        <v>2239.1999999999998</v>
      </c>
      <c r="AO119" s="83">
        <v>2799</v>
      </c>
      <c r="AP119" s="85">
        <v>4310</v>
      </c>
      <c r="AQ119" s="83">
        <v>4375</v>
      </c>
      <c r="AR119" s="84">
        <v>302.52100840336135</v>
      </c>
      <c r="AS119" s="85">
        <v>360</v>
      </c>
      <c r="AT119" s="85"/>
      <c r="AU119" s="83">
        <v>315</v>
      </c>
    </row>
    <row r="120" spans="1:47" ht="70" customHeight="1" x14ac:dyDescent="0.2">
      <c r="A120" s="207"/>
      <c r="B120" s="81" t="s">
        <v>302</v>
      </c>
      <c r="C120" s="39">
        <v>201040017</v>
      </c>
      <c r="D120" s="40">
        <v>5744000531434</v>
      </c>
      <c r="E120" s="41" t="s">
        <v>288</v>
      </c>
      <c r="F120" s="42" t="s">
        <v>289</v>
      </c>
      <c r="G120" s="42" t="s">
        <v>290</v>
      </c>
      <c r="H120" s="42" t="s">
        <v>303</v>
      </c>
      <c r="I120" s="42" t="s">
        <v>56</v>
      </c>
      <c r="J120" s="42" t="s">
        <v>72</v>
      </c>
      <c r="K120" s="42">
        <v>60</v>
      </c>
      <c r="L120" s="42" t="s">
        <v>47</v>
      </c>
      <c r="M120" s="42" t="s">
        <v>129</v>
      </c>
      <c r="N120" s="43" t="s">
        <v>67</v>
      </c>
      <c r="O120" s="42">
        <v>400</v>
      </c>
      <c r="P120" s="42">
        <v>400</v>
      </c>
      <c r="Q120" s="42">
        <v>400</v>
      </c>
      <c r="R120" s="42">
        <v>343</v>
      </c>
      <c r="S120" s="88">
        <v>3.2</v>
      </c>
      <c r="T120" s="33">
        <v>450</v>
      </c>
      <c r="U120" s="33">
        <v>450</v>
      </c>
      <c r="V120" s="33">
        <v>410</v>
      </c>
      <c r="W120" s="46">
        <f t="shared" si="12"/>
        <v>8.3025000000000002E-2</v>
      </c>
      <c r="X120" s="48">
        <v>5.5</v>
      </c>
      <c r="Y120" s="44" t="s">
        <v>52</v>
      </c>
      <c r="Z120" s="33">
        <v>470</v>
      </c>
      <c r="AA120" s="33">
        <v>470</v>
      </c>
      <c r="AB120" s="33">
        <v>430</v>
      </c>
      <c r="AC120" s="46">
        <f t="shared" si="13"/>
        <v>9.4987000000000002E-2</v>
      </c>
      <c r="AD120" s="44">
        <v>6.4</v>
      </c>
      <c r="AE120" s="48">
        <f t="shared" si="14"/>
        <v>3.2</v>
      </c>
      <c r="AF120" s="43" t="s">
        <v>68</v>
      </c>
      <c r="AG120" s="43" t="s">
        <v>54</v>
      </c>
      <c r="AH120" s="94"/>
      <c r="AI120" s="94"/>
      <c r="AJ120" s="94"/>
      <c r="AK120" s="94"/>
      <c r="AL120" s="94"/>
      <c r="AM120" s="94"/>
      <c r="AN120" s="82">
        <v>3599.2</v>
      </c>
      <c r="AO120" s="83">
        <v>4499</v>
      </c>
      <c r="AP120" s="85">
        <v>6930</v>
      </c>
      <c r="AQ120" s="83">
        <v>7030</v>
      </c>
      <c r="AR120" s="84">
        <v>483.19327731092437</v>
      </c>
      <c r="AS120" s="85">
        <v>575</v>
      </c>
      <c r="AT120" s="85"/>
      <c r="AU120" s="83">
        <v>505</v>
      </c>
    </row>
    <row r="121" spans="1:47" ht="70" customHeight="1" x14ac:dyDescent="0.2">
      <c r="A121" s="207"/>
      <c r="B121" s="81" t="s">
        <v>304</v>
      </c>
      <c r="C121" s="39">
        <v>201040018</v>
      </c>
      <c r="D121" s="40">
        <v>5744000531465</v>
      </c>
      <c r="E121" s="41" t="s">
        <v>288</v>
      </c>
      <c r="F121" s="42" t="s">
        <v>292</v>
      </c>
      <c r="G121" s="42" t="s">
        <v>293</v>
      </c>
      <c r="H121" s="42" t="s">
        <v>303</v>
      </c>
      <c r="I121" s="42" t="s">
        <v>56</v>
      </c>
      <c r="J121" s="42" t="s">
        <v>72</v>
      </c>
      <c r="K121" s="42">
        <v>60</v>
      </c>
      <c r="L121" s="42" t="s">
        <v>47</v>
      </c>
      <c r="M121" s="42" t="s">
        <v>129</v>
      </c>
      <c r="N121" s="43" t="s">
        <v>67</v>
      </c>
      <c r="O121" s="42">
        <v>400</v>
      </c>
      <c r="P121" s="42">
        <v>400</v>
      </c>
      <c r="Q121" s="42">
        <v>400</v>
      </c>
      <c r="R121" s="42">
        <v>343</v>
      </c>
      <c r="S121" s="88">
        <v>3.2</v>
      </c>
      <c r="T121" s="33">
        <v>450</v>
      </c>
      <c r="U121" s="33">
        <v>450</v>
      </c>
      <c r="V121" s="33">
        <v>410</v>
      </c>
      <c r="W121" s="46">
        <f t="shared" si="12"/>
        <v>8.3025000000000002E-2</v>
      </c>
      <c r="X121" s="48">
        <v>5.5</v>
      </c>
      <c r="Y121" s="44" t="s">
        <v>52</v>
      </c>
      <c r="Z121" s="33">
        <v>470</v>
      </c>
      <c r="AA121" s="33">
        <v>470</v>
      </c>
      <c r="AB121" s="33">
        <v>430</v>
      </c>
      <c r="AC121" s="46">
        <f t="shared" si="13"/>
        <v>9.4987000000000002E-2</v>
      </c>
      <c r="AD121" s="44">
        <v>6.4</v>
      </c>
      <c r="AE121" s="48">
        <f t="shared" si="14"/>
        <v>3.2</v>
      </c>
      <c r="AF121" s="43" t="s">
        <v>68</v>
      </c>
      <c r="AG121" s="43" t="s">
        <v>54</v>
      </c>
      <c r="AH121" s="94"/>
      <c r="AI121" s="94"/>
      <c r="AJ121" s="94"/>
      <c r="AK121" s="94"/>
      <c r="AL121" s="94"/>
      <c r="AM121" s="94"/>
      <c r="AN121" s="82">
        <v>4799.2</v>
      </c>
      <c r="AO121" s="83">
        <v>5999</v>
      </c>
      <c r="AP121" s="85">
        <v>9240</v>
      </c>
      <c r="AQ121" s="83">
        <v>9375</v>
      </c>
      <c r="AR121" s="84">
        <v>647.05882352941182</v>
      </c>
      <c r="AS121" s="85">
        <v>770</v>
      </c>
      <c r="AT121" s="85"/>
      <c r="AU121" s="83">
        <v>675</v>
      </c>
    </row>
    <row r="122" spans="1:47" ht="70" customHeight="1" x14ac:dyDescent="0.2">
      <c r="A122" s="207"/>
      <c r="B122" s="81" t="s">
        <v>305</v>
      </c>
      <c r="C122" s="39">
        <v>201040019</v>
      </c>
      <c r="D122" s="40">
        <v>5744000531496</v>
      </c>
      <c r="E122" s="41" t="s">
        <v>288</v>
      </c>
      <c r="F122" s="42" t="s">
        <v>289</v>
      </c>
      <c r="G122" s="42" t="s">
        <v>295</v>
      </c>
      <c r="H122" s="42" t="s">
        <v>303</v>
      </c>
      <c r="I122" s="42" t="s">
        <v>56</v>
      </c>
      <c r="J122" s="42" t="s">
        <v>72</v>
      </c>
      <c r="K122" s="42">
        <v>60</v>
      </c>
      <c r="L122" s="42" t="s">
        <v>47</v>
      </c>
      <c r="M122" s="42" t="s">
        <v>129</v>
      </c>
      <c r="N122" s="43" t="s">
        <v>67</v>
      </c>
      <c r="O122" s="42">
        <v>400</v>
      </c>
      <c r="P122" s="42">
        <v>400</v>
      </c>
      <c r="Q122" s="42">
        <v>400</v>
      </c>
      <c r="R122" s="42">
        <v>343</v>
      </c>
      <c r="S122" s="88">
        <v>3.2</v>
      </c>
      <c r="T122" s="33">
        <v>450</v>
      </c>
      <c r="U122" s="33">
        <v>450</v>
      </c>
      <c r="V122" s="33">
        <v>410</v>
      </c>
      <c r="W122" s="46">
        <f t="shared" si="12"/>
        <v>8.3025000000000002E-2</v>
      </c>
      <c r="X122" s="48">
        <v>5.5</v>
      </c>
      <c r="Y122" s="44" t="s">
        <v>52</v>
      </c>
      <c r="Z122" s="33">
        <v>470</v>
      </c>
      <c r="AA122" s="33">
        <v>470</v>
      </c>
      <c r="AB122" s="33">
        <v>430</v>
      </c>
      <c r="AC122" s="46">
        <f t="shared" si="13"/>
        <v>9.4987000000000002E-2</v>
      </c>
      <c r="AD122" s="44">
        <v>6.4</v>
      </c>
      <c r="AE122" s="48">
        <f t="shared" si="14"/>
        <v>3.2</v>
      </c>
      <c r="AF122" s="43" t="s">
        <v>68</v>
      </c>
      <c r="AG122" s="43" t="s">
        <v>54</v>
      </c>
      <c r="AH122" s="94"/>
      <c r="AI122" s="94"/>
      <c r="AJ122" s="94"/>
      <c r="AK122" s="94"/>
      <c r="AL122" s="94"/>
      <c r="AM122" s="94"/>
      <c r="AN122" s="82">
        <v>3599.2</v>
      </c>
      <c r="AO122" s="83">
        <v>4499</v>
      </c>
      <c r="AP122" s="85">
        <v>6930</v>
      </c>
      <c r="AQ122" s="83">
        <v>7030</v>
      </c>
      <c r="AR122" s="84">
        <v>483.19327731092437</v>
      </c>
      <c r="AS122" s="85">
        <v>575</v>
      </c>
      <c r="AT122" s="85"/>
      <c r="AU122" s="83">
        <v>505</v>
      </c>
    </row>
    <row r="123" spans="1:47" ht="70" customHeight="1" x14ac:dyDescent="0.2">
      <c r="A123" s="207"/>
      <c r="B123" s="81" t="s">
        <v>306</v>
      </c>
      <c r="C123" s="39">
        <v>201040016</v>
      </c>
      <c r="D123" s="40">
        <v>5744000531403</v>
      </c>
      <c r="E123" s="41" t="s">
        <v>288</v>
      </c>
      <c r="F123" s="42" t="s">
        <v>289</v>
      </c>
      <c r="G123" s="42" t="s">
        <v>297</v>
      </c>
      <c r="H123" s="42" t="s">
        <v>303</v>
      </c>
      <c r="I123" s="42" t="s">
        <v>56</v>
      </c>
      <c r="J123" s="42" t="s">
        <v>72</v>
      </c>
      <c r="K123" s="42">
        <v>60</v>
      </c>
      <c r="L123" s="42" t="s">
        <v>47</v>
      </c>
      <c r="M123" s="42" t="s">
        <v>129</v>
      </c>
      <c r="N123" s="43" t="s">
        <v>67</v>
      </c>
      <c r="O123" s="42">
        <v>400</v>
      </c>
      <c r="P123" s="42">
        <v>400</v>
      </c>
      <c r="Q123" s="42">
        <v>400</v>
      </c>
      <c r="R123" s="42">
        <v>343</v>
      </c>
      <c r="S123" s="88">
        <v>3.2</v>
      </c>
      <c r="T123" s="33">
        <v>450</v>
      </c>
      <c r="U123" s="33">
        <v>450</v>
      </c>
      <c r="V123" s="33">
        <v>410</v>
      </c>
      <c r="W123" s="46">
        <f t="shared" si="12"/>
        <v>8.3025000000000002E-2</v>
      </c>
      <c r="X123" s="48">
        <v>5.5</v>
      </c>
      <c r="Y123" s="44" t="s">
        <v>52</v>
      </c>
      <c r="Z123" s="33">
        <v>470</v>
      </c>
      <c r="AA123" s="33">
        <v>470</v>
      </c>
      <c r="AB123" s="33">
        <v>430</v>
      </c>
      <c r="AC123" s="46">
        <f t="shared" si="13"/>
        <v>9.4987000000000002E-2</v>
      </c>
      <c r="AD123" s="44">
        <v>6.4</v>
      </c>
      <c r="AE123" s="48">
        <f t="shared" si="14"/>
        <v>3.2</v>
      </c>
      <c r="AF123" s="43" t="s">
        <v>68</v>
      </c>
      <c r="AG123" s="43" t="s">
        <v>54</v>
      </c>
      <c r="AH123" s="94"/>
      <c r="AI123" s="94"/>
      <c r="AJ123" s="94"/>
      <c r="AK123" s="94"/>
      <c r="AL123" s="94"/>
      <c r="AM123" s="94"/>
      <c r="AN123" s="82">
        <v>3599.2</v>
      </c>
      <c r="AO123" s="83">
        <v>4499</v>
      </c>
      <c r="AP123" s="85">
        <v>6930</v>
      </c>
      <c r="AQ123" s="83">
        <v>7030</v>
      </c>
      <c r="AR123" s="84">
        <v>483.19327731092437</v>
      </c>
      <c r="AS123" s="85">
        <v>575</v>
      </c>
      <c r="AT123" s="85"/>
      <c r="AU123" s="83">
        <v>505</v>
      </c>
    </row>
    <row r="124" spans="1:47" ht="70" customHeight="1" x14ac:dyDescent="0.2">
      <c r="A124" s="12"/>
      <c r="B124" s="13" t="s">
        <v>307</v>
      </c>
      <c r="C124" s="115">
        <v>171017503</v>
      </c>
      <c r="D124" s="41">
        <v>5744000530963</v>
      </c>
      <c r="E124" s="43" t="s">
        <v>308</v>
      </c>
      <c r="F124" s="42" t="s">
        <v>309</v>
      </c>
      <c r="G124" s="69" t="s">
        <v>56</v>
      </c>
      <c r="H124" s="42" t="s">
        <v>71</v>
      </c>
      <c r="I124" s="42" t="s">
        <v>56</v>
      </c>
      <c r="J124" s="42" t="s">
        <v>48</v>
      </c>
      <c r="K124" s="42">
        <v>40</v>
      </c>
      <c r="L124" s="42" t="s">
        <v>47</v>
      </c>
      <c r="M124" s="42" t="s">
        <v>214</v>
      </c>
      <c r="N124" s="43" t="s">
        <v>67</v>
      </c>
      <c r="O124" s="42">
        <v>175</v>
      </c>
      <c r="P124" s="42">
        <v>175</v>
      </c>
      <c r="Q124" s="42">
        <v>175</v>
      </c>
      <c r="R124" s="117">
        <v>125</v>
      </c>
      <c r="S124" s="118">
        <v>0.7</v>
      </c>
      <c r="T124" s="45">
        <v>210</v>
      </c>
      <c r="U124" s="45">
        <v>210</v>
      </c>
      <c r="V124" s="45">
        <v>235</v>
      </c>
      <c r="W124" s="46">
        <f t="shared" si="12"/>
        <v>1.0363499999999999E-2</v>
      </c>
      <c r="X124" s="47">
        <v>1</v>
      </c>
      <c r="Y124" s="44" t="s">
        <v>52</v>
      </c>
      <c r="Z124" s="45" t="s">
        <v>310</v>
      </c>
      <c r="AA124" s="45" t="s">
        <v>310</v>
      </c>
      <c r="AB124" s="45" t="s">
        <v>311</v>
      </c>
      <c r="AC124" s="46">
        <f t="shared" si="13"/>
        <v>1.2909375000000001E-2</v>
      </c>
      <c r="AD124" s="43">
        <v>1.3</v>
      </c>
      <c r="AE124" s="48">
        <f t="shared" si="14"/>
        <v>0.60000000000000009</v>
      </c>
      <c r="AF124" s="43" t="s">
        <v>68</v>
      </c>
      <c r="AG124" s="43" t="s">
        <v>54</v>
      </c>
      <c r="AH124" s="94"/>
      <c r="AI124" s="94"/>
      <c r="AJ124" s="94"/>
      <c r="AK124" s="94"/>
      <c r="AL124" s="94"/>
      <c r="AM124" s="94"/>
      <c r="AN124" s="14">
        <v>2079.1999999999998</v>
      </c>
      <c r="AO124" s="15">
        <v>2599</v>
      </c>
      <c r="AP124" s="17">
        <v>4000</v>
      </c>
      <c r="AQ124" s="15">
        <v>4060</v>
      </c>
      <c r="AR124" s="16">
        <v>281.51260504201684</v>
      </c>
      <c r="AS124" s="17">
        <v>335</v>
      </c>
      <c r="AT124" s="17"/>
      <c r="AU124" s="15">
        <v>290</v>
      </c>
    </row>
    <row r="125" spans="1:47" ht="70" customHeight="1" x14ac:dyDescent="0.2">
      <c r="A125" s="12"/>
      <c r="B125" s="13" t="s">
        <v>312</v>
      </c>
      <c r="C125" s="115">
        <v>171025003</v>
      </c>
      <c r="D125" s="41">
        <v>5744000530970</v>
      </c>
      <c r="E125" s="43" t="s">
        <v>308</v>
      </c>
      <c r="F125" s="42" t="s">
        <v>309</v>
      </c>
      <c r="G125" s="69" t="s">
        <v>56</v>
      </c>
      <c r="H125" s="42" t="s">
        <v>71</v>
      </c>
      <c r="I125" s="42" t="s">
        <v>56</v>
      </c>
      <c r="J125" s="42" t="s">
        <v>65</v>
      </c>
      <c r="K125" s="42">
        <v>60</v>
      </c>
      <c r="L125" s="42" t="s">
        <v>47</v>
      </c>
      <c r="M125" s="42" t="s">
        <v>245</v>
      </c>
      <c r="N125" s="43" t="s">
        <v>67</v>
      </c>
      <c r="O125" s="42">
        <v>250</v>
      </c>
      <c r="P125" s="42">
        <v>250</v>
      </c>
      <c r="Q125" s="42">
        <v>250</v>
      </c>
      <c r="R125" s="117">
        <v>174</v>
      </c>
      <c r="S125" s="118" t="s">
        <v>313</v>
      </c>
      <c r="T125" s="45">
        <v>290</v>
      </c>
      <c r="U125" s="45">
        <v>290</v>
      </c>
      <c r="V125" s="45">
        <v>280</v>
      </c>
      <c r="W125" s="46">
        <f t="shared" si="12"/>
        <v>2.3547999999999999E-2</v>
      </c>
      <c r="X125" s="47">
        <v>1.7</v>
      </c>
      <c r="Y125" s="44" t="s">
        <v>52</v>
      </c>
      <c r="Z125" s="45" t="s">
        <v>314</v>
      </c>
      <c r="AA125" s="45" t="s">
        <v>314</v>
      </c>
      <c r="AB125" s="45" t="s">
        <v>315</v>
      </c>
      <c r="AC125" s="46">
        <f t="shared" si="13"/>
        <v>2.84592E-2</v>
      </c>
      <c r="AD125" s="43">
        <v>2.1</v>
      </c>
      <c r="AE125" s="48" t="e">
        <f t="shared" si="14"/>
        <v>#VALUE!</v>
      </c>
      <c r="AF125" s="43" t="s">
        <v>68</v>
      </c>
      <c r="AG125" s="43" t="s">
        <v>54</v>
      </c>
      <c r="AH125" s="94"/>
      <c r="AI125" s="94"/>
      <c r="AJ125" s="94"/>
      <c r="AK125" s="94"/>
      <c r="AL125" s="94"/>
      <c r="AM125" s="94">
        <v>1</v>
      </c>
      <c r="AN125" s="14">
        <v>2879.2</v>
      </c>
      <c r="AO125" s="15">
        <v>3599</v>
      </c>
      <c r="AP125" s="17">
        <v>5540</v>
      </c>
      <c r="AQ125" s="15">
        <v>5625</v>
      </c>
      <c r="AR125" s="16">
        <v>386.55462184873949</v>
      </c>
      <c r="AS125" s="17">
        <v>460</v>
      </c>
      <c r="AT125" s="17"/>
      <c r="AU125" s="15">
        <v>405</v>
      </c>
    </row>
    <row r="126" spans="1:47" ht="70" customHeight="1" x14ac:dyDescent="0.2">
      <c r="A126" s="12"/>
      <c r="B126" s="13" t="s">
        <v>316</v>
      </c>
      <c r="C126" s="115">
        <v>171032003</v>
      </c>
      <c r="D126" s="41">
        <v>5744000530987</v>
      </c>
      <c r="E126" s="43" t="s">
        <v>308</v>
      </c>
      <c r="F126" s="42" t="s">
        <v>309</v>
      </c>
      <c r="G126" s="69" t="s">
        <v>56</v>
      </c>
      <c r="H126" s="42" t="s">
        <v>71</v>
      </c>
      <c r="I126" s="42" t="s">
        <v>56</v>
      </c>
      <c r="J126" s="42" t="s">
        <v>72</v>
      </c>
      <c r="K126" s="42">
        <v>75</v>
      </c>
      <c r="L126" s="42" t="s">
        <v>47</v>
      </c>
      <c r="M126" s="42" t="s">
        <v>129</v>
      </c>
      <c r="N126" s="43" t="s">
        <v>67</v>
      </c>
      <c r="O126" s="42">
        <v>320</v>
      </c>
      <c r="P126" s="42">
        <v>320</v>
      </c>
      <c r="Q126" s="42">
        <v>320</v>
      </c>
      <c r="R126" s="117">
        <v>221</v>
      </c>
      <c r="S126" s="118" t="s">
        <v>317</v>
      </c>
      <c r="T126" s="45">
        <v>360</v>
      </c>
      <c r="U126" s="45">
        <v>360</v>
      </c>
      <c r="V126" s="45">
        <v>330</v>
      </c>
      <c r="W126" s="46">
        <f t="shared" si="12"/>
        <v>4.2768E-2</v>
      </c>
      <c r="X126" s="47">
        <v>2.6</v>
      </c>
      <c r="Y126" s="44" t="s">
        <v>52</v>
      </c>
      <c r="Z126" s="45" t="s">
        <v>318</v>
      </c>
      <c r="AA126" s="45" t="s">
        <v>318</v>
      </c>
      <c r="AB126" s="45" t="s">
        <v>319</v>
      </c>
      <c r="AC126" s="46">
        <f t="shared" si="13"/>
        <v>5.0540000000000002E-2</v>
      </c>
      <c r="AD126" s="43">
        <v>3.2</v>
      </c>
      <c r="AE126" s="48" t="e">
        <f t="shared" si="14"/>
        <v>#VALUE!</v>
      </c>
      <c r="AF126" s="43" t="s">
        <v>68</v>
      </c>
      <c r="AG126" s="43" t="s">
        <v>54</v>
      </c>
      <c r="AH126" s="94"/>
      <c r="AI126" s="94"/>
      <c r="AJ126" s="94"/>
      <c r="AK126" s="94"/>
      <c r="AL126" s="94"/>
      <c r="AM126" s="94">
        <v>1</v>
      </c>
      <c r="AN126" s="14">
        <v>3679.2</v>
      </c>
      <c r="AO126" s="15">
        <v>4599</v>
      </c>
      <c r="AP126" s="17">
        <v>7080</v>
      </c>
      <c r="AQ126" s="15">
        <v>7185</v>
      </c>
      <c r="AR126" s="16">
        <v>495.79831932773112</v>
      </c>
      <c r="AS126" s="17">
        <v>590</v>
      </c>
      <c r="AT126" s="17"/>
      <c r="AU126" s="15">
        <v>515</v>
      </c>
    </row>
    <row r="127" spans="1:47" ht="70" customHeight="1" x14ac:dyDescent="0.2">
      <c r="A127" s="12"/>
      <c r="B127" s="13" t="s">
        <v>320</v>
      </c>
      <c r="C127" s="39">
        <v>171040010</v>
      </c>
      <c r="D127" s="40">
        <v>5744000530437</v>
      </c>
      <c r="E127" s="43" t="s">
        <v>308</v>
      </c>
      <c r="F127" s="42" t="s">
        <v>70</v>
      </c>
      <c r="G127" s="42" t="s">
        <v>70</v>
      </c>
      <c r="H127" s="42" t="s">
        <v>77</v>
      </c>
      <c r="I127" s="42" t="s">
        <v>78</v>
      </c>
      <c r="J127" s="42" t="s">
        <v>72</v>
      </c>
      <c r="K127" s="42">
        <v>60</v>
      </c>
      <c r="L127" s="42" t="s">
        <v>47</v>
      </c>
      <c r="M127" s="42" t="s">
        <v>129</v>
      </c>
      <c r="N127" s="43" t="s">
        <v>67</v>
      </c>
      <c r="O127" s="42">
        <v>400</v>
      </c>
      <c r="P127" s="44">
        <v>400</v>
      </c>
      <c r="Q127" s="44">
        <v>400</v>
      </c>
      <c r="R127" s="117">
        <v>276</v>
      </c>
      <c r="S127" s="121">
        <v>5.7</v>
      </c>
      <c r="T127" s="45">
        <v>450</v>
      </c>
      <c r="U127" s="45">
        <v>450</v>
      </c>
      <c r="V127" s="45">
        <v>350</v>
      </c>
      <c r="W127" s="46">
        <f t="shared" si="12"/>
        <v>7.0874999999999994E-2</v>
      </c>
      <c r="X127" s="48">
        <v>5</v>
      </c>
      <c r="Y127" s="44" t="s">
        <v>52</v>
      </c>
      <c r="Z127" s="45">
        <v>470</v>
      </c>
      <c r="AA127" s="45">
        <v>470</v>
      </c>
      <c r="AB127" s="45">
        <v>375</v>
      </c>
      <c r="AC127" s="46">
        <f t="shared" si="13"/>
        <v>8.2837499999999994E-2</v>
      </c>
      <c r="AD127" s="43">
        <v>8</v>
      </c>
      <c r="AE127" s="48">
        <f t="shared" si="14"/>
        <v>2.2999999999999998</v>
      </c>
      <c r="AF127" s="43" t="s">
        <v>68</v>
      </c>
      <c r="AG127" s="43" t="s">
        <v>54</v>
      </c>
      <c r="AH127" s="94"/>
      <c r="AI127" s="94"/>
      <c r="AJ127" s="94"/>
      <c r="AK127" s="94"/>
      <c r="AL127" s="94"/>
      <c r="AM127" s="94">
        <v>1</v>
      </c>
      <c r="AN127" s="14">
        <v>15199.2</v>
      </c>
      <c r="AO127" s="15">
        <v>18999</v>
      </c>
      <c r="AP127" s="17">
        <v>29260</v>
      </c>
      <c r="AQ127" s="15">
        <v>29685</v>
      </c>
      <c r="AR127" s="16">
        <v>2042.0168067226891</v>
      </c>
      <c r="AS127" s="17">
        <v>2430</v>
      </c>
      <c r="AT127" s="17"/>
      <c r="AU127" s="15">
        <v>2130</v>
      </c>
    </row>
    <row r="128" spans="1:47" ht="70" customHeight="1" x14ac:dyDescent="0.2">
      <c r="A128" s="12"/>
      <c r="B128" s="13" t="s">
        <v>321</v>
      </c>
      <c r="C128" s="39">
        <v>171040003</v>
      </c>
      <c r="D128" s="40">
        <v>5744000530420</v>
      </c>
      <c r="E128" s="43" t="s">
        <v>308</v>
      </c>
      <c r="F128" s="42" t="s">
        <v>309</v>
      </c>
      <c r="G128" s="69" t="s">
        <v>56</v>
      </c>
      <c r="H128" s="42" t="s">
        <v>71</v>
      </c>
      <c r="I128" s="42" t="s">
        <v>56</v>
      </c>
      <c r="J128" s="42" t="s">
        <v>72</v>
      </c>
      <c r="K128" s="42">
        <v>60</v>
      </c>
      <c r="L128" s="42" t="s">
        <v>47</v>
      </c>
      <c r="M128" s="42" t="s">
        <v>129</v>
      </c>
      <c r="N128" s="43" t="s">
        <v>67</v>
      </c>
      <c r="O128" s="42">
        <v>400</v>
      </c>
      <c r="P128" s="44">
        <v>400</v>
      </c>
      <c r="Q128" s="44">
        <v>400</v>
      </c>
      <c r="R128" s="117">
        <v>276</v>
      </c>
      <c r="S128" s="119">
        <v>2.8</v>
      </c>
      <c r="T128" s="45">
        <v>450</v>
      </c>
      <c r="U128" s="45">
        <v>450</v>
      </c>
      <c r="V128" s="45">
        <v>350</v>
      </c>
      <c r="W128" s="46">
        <f t="shared" si="12"/>
        <v>7.0874999999999994E-2</v>
      </c>
      <c r="X128" s="48">
        <v>5</v>
      </c>
      <c r="Y128" s="44" t="s">
        <v>52</v>
      </c>
      <c r="Z128" s="45">
        <v>470</v>
      </c>
      <c r="AA128" s="45">
        <v>470</v>
      </c>
      <c r="AB128" s="45">
        <v>375</v>
      </c>
      <c r="AC128" s="46">
        <f t="shared" si="13"/>
        <v>8.2837499999999994E-2</v>
      </c>
      <c r="AD128" s="43">
        <v>5.0999999999999996</v>
      </c>
      <c r="AE128" s="48">
        <f t="shared" si="14"/>
        <v>2.2999999999999998</v>
      </c>
      <c r="AF128" s="43" t="s">
        <v>68</v>
      </c>
      <c r="AG128" s="43" t="s">
        <v>54</v>
      </c>
      <c r="AH128" s="94"/>
      <c r="AI128" s="94"/>
      <c r="AJ128" s="94"/>
      <c r="AK128" s="94"/>
      <c r="AL128" s="94"/>
      <c r="AM128" s="94">
        <v>1</v>
      </c>
      <c r="AN128" s="14">
        <v>8799.2000000000007</v>
      </c>
      <c r="AO128" s="15">
        <v>10999</v>
      </c>
      <c r="AP128" s="17">
        <v>16940</v>
      </c>
      <c r="AQ128" s="15">
        <v>17185</v>
      </c>
      <c r="AR128" s="16">
        <v>1180.672268907563</v>
      </c>
      <c r="AS128" s="17">
        <v>1405</v>
      </c>
      <c r="AT128" s="17"/>
      <c r="AU128" s="15">
        <v>1235</v>
      </c>
    </row>
    <row r="129" spans="1:47" ht="70" customHeight="1" x14ac:dyDescent="0.2">
      <c r="A129" s="12"/>
      <c r="B129" s="81" t="s">
        <v>322</v>
      </c>
      <c r="C129" s="18">
        <v>171048003</v>
      </c>
      <c r="D129" s="19">
        <v>5744000531656</v>
      </c>
      <c r="E129" s="20" t="s">
        <v>308</v>
      </c>
      <c r="F129" s="21" t="s">
        <v>309</v>
      </c>
      <c r="G129" s="21" t="s">
        <v>56</v>
      </c>
      <c r="H129" s="21" t="s">
        <v>303</v>
      </c>
      <c r="I129" s="21" t="s">
        <v>78</v>
      </c>
      <c r="J129" s="21" t="s">
        <v>72</v>
      </c>
      <c r="K129" s="21">
        <v>60</v>
      </c>
      <c r="L129" s="42" t="s">
        <v>47</v>
      </c>
      <c r="M129" s="21" t="s">
        <v>129</v>
      </c>
      <c r="N129" s="22" t="s">
        <v>67</v>
      </c>
      <c r="O129" s="21">
        <v>480</v>
      </c>
      <c r="P129" s="21">
        <v>480</v>
      </c>
      <c r="Q129" s="21">
        <v>480</v>
      </c>
      <c r="R129" s="21">
        <v>32.5</v>
      </c>
      <c r="S129" s="86">
        <v>4.5</v>
      </c>
      <c r="T129" s="12">
        <v>530</v>
      </c>
      <c r="U129" s="12">
        <v>530</v>
      </c>
      <c r="V129" s="12">
        <v>400</v>
      </c>
      <c r="W129" s="26">
        <v>0.11236</v>
      </c>
      <c r="X129" s="27">
        <v>6.2</v>
      </c>
      <c r="Y129" s="23" t="s">
        <v>52</v>
      </c>
      <c r="Z129" s="12">
        <v>550</v>
      </c>
      <c r="AA129" s="12">
        <v>550</v>
      </c>
      <c r="AB129" s="12">
        <v>430</v>
      </c>
      <c r="AC129" s="26">
        <v>0.130075</v>
      </c>
      <c r="AD129" s="23">
        <v>7.5</v>
      </c>
      <c r="AE129" s="27">
        <v>4</v>
      </c>
      <c r="AF129" s="22" t="s">
        <v>68</v>
      </c>
      <c r="AG129" s="22" t="s">
        <v>54</v>
      </c>
      <c r="AH129" s="94"/>
      <c r="AI129" s="94"/>
      <c r="AJ129" s="94"/>
      <c r="AK129" s="94"/>
      <c r="AL129" s="94"/>
      <c r="AM129" s="94"/>
      <c r="AN129" s="82">
        <v>10799.2</v>
      </c>
      <c r="AO129" s="83">
        <v>13499</v>
      </c>
      <c r="AP129" s="85">
        <v>20790</v>
      </c>
      <c r="AQ129" s="83">
        <v>21090</v>
      </c>
      <c r="AR129" s="84">
        <v>1449.5798319327732</v>
      </c>
      <c r="AS129" s="85">
        <v>1725</v>
      </c>
      <c r="AT129" s="85"/>
      <c r="AU129" s="83">
        <v>1515</v>
      </c>
    </row>
    <row r="130" spans="1:47" ht="70" customHeight="1" x14ac:dyDescent="0.2">
      <c r="A130" s="12"/>
      <c r="B130" s="81" t="s">
        <v>323</v>
      </c>
      <c r="C130" s="39">
        <v>171060003</v>
      </c>
      <c r="D130" s="40">
        <v>5744000531663</v>
      </c>
      <c r="E130" s="41" t="s">
        <v>308</v>
      </c>
      <c r="F130" s="42" t="s">
        <v>309</v>
      </c>
      <c r="G130" s="42" t="s">
        <v>56</v>
      </c>
      <c r="H130" s="42" t="s">
        <v>303</v>
      </c>
      <c r="I130" s="42" t="s">
        <v>78</v>
      </c>
      <c r="J130" s="42" t="s">
        <v>72</v>
      </c>
      <c r="K130" s="42">
        <v>60</v>
      </c>
      <c r="L130" s="42" t="s">
        <v>47</v>
      </c>
      <c r="M130" s="42" t="s">
        <v>129</v>
      </c>
      <c r="N130" s="43" t="s">
        <v>67</v>
      </c>
      <c r="O130" s="42">
        <v>600</v>
      </c>
      <c r="P130" s="42">
        <v>600</v>
      </c>
      <c r="Q130" s="42">
        <v>600</v>
      </c>
      <c r="R130" s="42">
        <v>41</v>
      </c>
      <c r="S130" s="88">
        <v>8.1</v>
      </c>
      <c r="T130" s="33">
        <v>680</v>
      </c>
      <c r="U130" s="33">
        <v>680</v>
      </c>
      <c r="V130" s="33">
        <v>480</v>
      </c>
      <c r="W130" s="46">
        <v>0.22195200000000001</v>
      </c>
      <c r="X130" s="48">
        <v>12</v>
      </c>
      <c r="Y130" s="44" t="s">
        <v>52</v>
      </c>
      <c r="Z130" s="33">
        <v>700</v>
      </c>
      <c r="AA130" s="33">
        <v>700</v>
      </c>
      <c r="AB130" s="33">
        <v>500</v>
      </c>
      <c r="AC130" s="46">
        <v>0.245</v>
      </c>
      <c r="AD130" s="44">
        <v>14</v>
      </c>
      <c r="AE130" s="48">
        <v>5.9</v>
      </c>
      <c r="AF130" s="43" t="s">
        <v>68</v>
      </c>
      <c r="AG130" s="43" t="s">
        <v>54</v>
      </c>
      <c r="AH130" s="94"/>
      <c r="AI130" s="94"/>
      <c r="AJ130" s="94"/>
      <c r="AK130" s="94"/>
      <c r="AL130" s="94"/>
      <c r="AM130" s="94"/>
      <c r="AN130" s="82">
        <v>17199.2</v>
      </c>
      <c r="AO130" s="83">
        <v>21499</v>
      </c>
      <c r="AP130" s="85">
        <v>33110</v>
      </c>
      <c r="AQ130" s="83">
        <v>33590</v>
      </c>
      <c r="AR130" s="84">
        <v>2310.9243697478992</v>
      </c>
      <c r="AS130" s="85">
        <v>2750</v>
      </c>
      <c r="AT130" s="85"/>
      <c r="AU130" s="83">
        <v>2410</v>
      </c>
    </row>
    <row r="131" spans="1:47" ht="70" customHeight="1" x14ac:dyDescent="0.2">
      <c r="A131" s="12"/>
      <c r="B131" s="13" t="s">
        <v>324</v>
      </c>
      <c r="C131" s="39">
        <v>171072010</v>
      </c>
      <c r="D131" s="40">
        <v>5744000530451</v>
      </c>
      <c r="E131" s="43" t="s">
        <v>308</v>
      </c>
      <c r="F131" s="42" t="s">
        <v>70</v>
      </c>
      <c r="G131" s="42" t="s">
        <v>70</v>
      </c>
      <c r="H131" s="42" t="s">
        <v>325</v>
      </c>
      <c r="I131" s="42" t="s">
        <v>78</v>
      </c>
      <c r="J131" s="42" t="s">
        <v>72</v>
      </c>
      <c r="K131" s="42">
        <v>60</v>
      </c>
      <c r="L131" s="42" t="s">
        <v>47</v>
      </c>
      <c r="M131" s="42" t="s">
        <v>129</v>
      </c>
      <c r="N131" s="43" t="s">
        <v>67</v>
      </c>
      <c r="O131" s="42">
        <v>720</v>
      </c>
      <c r="P131" s="44">
        <v>720</v>
      </c>
      <c r="Q131" s="44">
        <v>720</v>
      </c>
      <c r="R131" s="44">
        <v>459</v>
      </c>
      <c r="S131" s="66">
        <v>27.5</v>
      </c>
      <c r="T131" s="45">
        <v>785</v>
      </c>
      <c r="U131" s="45">
        <v>785</v>
      </c>
      <c r="V131" s="45">
        <v>530</v>
      </c>
      <c r="W131" s="46">
        <f>T131*U131*V131/1000000000</f>
        <v>0.32659925000000001</v>
      </c>
      <c r="X131" s="47">
        <v>33.6</v>
      </c>
      <c r="Y131" s="44" t="s">
        <v>52</v>
      </c>
      <c r="Z131" s="45">
        <v>810</v>
      </c>
      <c r="AA131" s="45">
        <v>810</v>
      </c>
      <c r="AB131" s="45">
        <v>555</v>
      </c>
      <c r="AC131" s="46">
        <f>Z131*AA131*AB131/1000000000</f>
        <v>0.3641355</v>
      </c>
      <c r="AD131" s="43">
        <v>35.799999999999997</v>
      </c>
      <c r="AE131" s="48">
        <f>AD131-S131</f>
        <v>8.2999999999999972</v>
      </c>
      <c r="AF131" s="43" t="s">
        <v>68</v>
      </c>
      <c r="AG131" s="43" t="s">
        <v>54</v>
      </c>
      <c r="AH131" s="94"/>
      <c r="AI131" s="94"/>
      <c r="AJ131" s="94"/>
      <c r="AK131" s="94"/>
      <c r="AL131" s="94"/>
      <c r="AM131" s="94"/>
      <c r="AN131" s="14">
        <v>47199.199999999997</v>
      </c>
      <c r="AO131" s="15">
        <v>58999</v>
      </c>
      <c r="AP131" s="17">
        <v>90860</v>
      </c>
      <c r="AQ131" s="15">
        <v>92185</v>
      </c>
      <c r="AR131" s="16">
        <v>6344.5378151260511</v>
      </c>
      <c r="AS131" s="17">
        <v>7550</v>
      </c>
      <c r="AT131" s="17"/>
      <c r="AU131" s="15">
        <v>6615</v>
      </c>
    </row>
    <row r="132" spans="1:47" ht="70" customHeight="1" x14ac:dyDescent="0.2">
      <c r="A132" s="12"/>
      <c r="B132" s="13" t="s">
        <v>326</v>
      </c>
      <c r="C132" s="39">
        <v>171072003</v>
      </c>
      <c r="D132" s="40">
        <v>5744000530444</v>
      </c>
      <c r="E132" s="43" t="s">
        <v>308</v>
      </c>
      <c r="F132" s="42" t="s">
        <v>309</v>
      </c>
      <c r="G132" s="69" t="s">
        <v>56</v>
      </c>
      <c r="H132" s="42" t="s">
        <v>325</v>
      </c>
      <c r="I132" s="42" t="s">
        <v>78</v>
      </c>
      <c r="J132" s="42" t="s">
        <v>72</v>
      </c>
      <c r="K132" s="42">
        <v>60</v>
      </c>
      <c r="L132" s="42" t="s">
        <v>47</v>
      </c>
      <c r="M132" s="42" t="s">
        <v>129</v>
      </c>
      <c r="N132" s="43" t="s">
        <v>67</v>
      </c>
      <c r="O132" s="42">
        <v>720</v>
      </c>
      <c r="P132" s="44">
        <v>720</v>
      </c>
      <c r="Q132" s="44">
        <v>720</v>
      </c>
      <c r="R132" s="44">
        <v>459</v>
      </c>
      <c r="S132" s="114">
        <v>11.2</v>
      </c>
      <c r="T132" s="45">
        <v>785</v>
      </c>
      <c r="U132" s="45">
        <v>785</v>
      </c>
      <c r="V132" s="45">
        <v>530</v>
      </c>
      <c r="W132" s="46">
        <f>T132*U132*V132/1000000000</f>
        <v>0.32659925000000001</v>
      </c>
      <c r="X132" s="47">
        <v>17.3</v>
      </c>
      <c r="Y132" s="44" t="s">
        <v>52</v>
      </c>
      <c r="Z132" s="45">
        <v>810</v>
      </c>
      <c r="AA132" s="45">
        <v>810</v>
      </c>
      <c r="AB132" s="45">
        <v>555</v>
      </c>
      <c r="AC132" s="46">
        <f>Z132*AA132*AB132/1000000000</f>
        <v>0.3641355</v>
      </c>
      <c r="AD132" s="43">
        <v>19.5</v>
      </c>
      <c r="AE132" s="48">
        <f>AD132-S132</f>
        <v>8.3000000000000007</v>
      </c>
      <c r="AF132" s="43" t="s">
        <v>68</v>
      </c>
      <c r="AG132" s="43" t="s">
        <v>54</v>
      </c>
      <c r="AH132" s="94"/>
      <c r="AI132" s="94"/>
      <c r="AJ132" s="94"/>
      <c r="AK132" s="94"/>
      <c r="AL132" s="94"/>
      <c r="AM132" s="94"/>
      <c r="AN132" s="14">
        <v>22799.200000000001</v>
      </c>
      <c r="AO132" s="15">
        <v>28499</v>
      </c>
      <c r="AP132" s="17">
        <v>43890</v>
      </c>
      <c r="AQ132" s="15">
        <v>44530</v>
      </c>
      <c r="AR132" s="16">
        <v>3063.0252100840339</v>
      </c>
      <c r="AS132" s="17">
        <v>3645</v>
      </c>
      <c r="AT132" s="17"/>
      <c r="AU132" s="15">
        <v>3195</v>
      </c>
    </row>
    <row r="133" spans="1:47" ht="70" customHeight="1" x14ac:dyDescent="0.2">
      <c r="B133" s="104"/>
      <c r="C133" s="105"/>
      <c r="D133" s="106"/>
      <c r="E133" s="106"/>
      <c r="AN133" s="104"/>
      <c r="AO133" s="104"/>
      <c r="AP133" s="104"/>
      <c r="AQ133" s="104"/>
      <c r="AR133" s="104"/>
      <c r="AS133" s="104"/>
      <c r="AT133" s="104"/>
      <c r="AU133" s="104"/>
    </row>
    <row r="134" spans="1:47" ht="70" customHeight="1" x14ac:dyDescent="0.2">
      <c r="B134" s="104"/>
      <c r="C134" s="105"/>
      <c r="D134" s="106"/>
      <c r="E134" s="106"/>
      <c r="AN134" s="104"/>
      <c r="AO134" s="104"/>
      <c r="AP134" s="104"/>
      <c r="AQ134" s="104"/>
      <c r="AR134" s="104"/>
      <c r="AS134" s="104"/>
      <c r="AT134" s="104"/>
      <c r="AU134" s="104"/>
    </row>
    <row r="135" spans="1:47" ht="70" customHeight="1" x14ac:dyDescent="0.2">
      <c r="B135" s="104"/>
      <c r="C135" s="105"/>
      <c r="D135" s="106"/>
      <c r="E135" s="106"/>
      <c r="AN135" s="104"/>
      <c r="AO135" s="104"/>
      <c r="AP135" s="104"/>
      <c r="AQ135" s="104"/>
      <c r="AR135" s="104"/>
      <c r="AS135" s="104"/>
      <c r="AT135" s="104"/>
      <c r="AU135" s="104"/>
    </row>
    <row r="136" spans="1:47" ht="70" customHeight="1" x14ac:dyDescent="0.2">
      <c r="B136" s="104"/>
      <c r="AN136" s="104"/>
      <c r="AO136" s="104"/>
      <c r="AP136" s="104"/>
      <c r="AQ136" s="104"/>
      <c r="AR136" s="104"/>
      <c r="AS136" s="104"/>
      <c r="AT136" s="104"/>
      <c r="AU136" s="104"/>
    </row>
    <row r="137" spans="1:47" ht="70" customHeight="1" x14ac:dyDescent="0.2">
      <c r="B137" s="104"/>
      <c r="AN137" s="104"/>
      <c r="AO137" s="104"/>
      <c r="AP137" s="104"/>
      <c r="AQ137" s="104"/>
      <c r="AR137" s="104"/>
      <c r="AS137" s="104"/>
      <c r="AT137" s="104"/>
      <c r="AU137" s="104"/>
    </row>
    <row r="138" spans="1:47" ht="70" customHeight="1" x14ac:dyDescent="0.2">
      <c r="B138" s="104"/>
      <c r="AN138" s="104"/>
      <c r="AO138" s="104"/>
      <c r="AP138" s="104"/>
      <c r="AQ138" s="104"/>
      <c r="AR138" s="104"/>
      <c r="AS138" s="104"/>
      <c r="AT138" s="104"/>
      <c r="AU138" s="104"/>
    </row>
    <row r="139" spans="1:47" ht="70" customHeight="1" x14ac:dyDescent="0.2">
      <c r="B139" s="104"/>
      <c r="AN139" s="104"/>
      <c r="AO139" s="104"/>
      <c r="AP139" s="104"/>
      <c r="AQ139" s="104"/>
      <c r="AR139" s="104"/>
      <c r="AS139" s="104"/>
      <c r="AT139" s="104"/>
      <c r="AU139" s="104"/>
    </row>
    <row r="140" spans="1:47" ht="70" customHeight="1" x14ac:dyDescent="0.2">
      <c r="B140" s="104"/>
      <c r="AN140" s="104"/>
      <c r="AO140" s="104"/>
      <c r="AP140" s="104"/>
      <c r="AQ140" s="104"/>
      <c r="AR140" s="104"/>
      <c r="AS140" s="104"/>
      <c r="AT140" s="104"/>
      <c r="AU140" s="104"/>
    </row>
    <row r="141" spans="1:47" ht="70" customHeight="1" x14ac:dyDescent="0.2">
      <c r="B141" s="104"/>
      <c r="AN141" s="104"/>
      <c r="AO141" s="104"/>
      <c r="AP141" s="104"/>
      <c r="AQ141" s="104"/>
      <c r="AR141" s="104"/>
      <c r="AS141" s="104"/>
      <c r="AT141" s="104"/>
      <c r="AU141" s="104"/>
    </row>
    <row r="142" spans="1:47" ht="70" customHeight="1" x14ac:dyDescent="0.2">
      <c r="B142" s="104"/>
      <c r="AN142" s="104"/>
      <c r="AO142" s="104"/>
      <c r="AP142" s="104"/>
      <c r="AQ142" s="104"/>
      <c r="AR142" s="104"/>
      <c r="AS142" s="104"/>
      <c r="AT142" s="104"/>
      <c r="AU142" s="104"/>
    </row>
    <row r="143" spans="1:47" ht="70" customHeight="1" x14ac:dyDescent="0.2">
      <c r="B143" s="104"/>
      <c r="AN143" s="104"/>
      <c r="AO143" s="104"/>
      <c r="AP143" s="104"/>
      <c r="AQ143" s="104"/>
      <c r="AR143" s="104"/>
      <c r="AS143" s="104"/>
      <c r="AT143" s="104"/>
      <c r="AU143" s="104"/>
    </row>
    <row r="144" spans="1:47" ht="70" customHeight="1" x14ac:dyDescent="0.2">
      <c r="B144" s="104"/>
      <c r="AN144" s="104"/>
      <c r="AO144" s="104"/>
      <c r="AP144" s="104"/>
      <c r="AQ144" s="104"/>
      <c r="AR144" s="104"/>
      <c r="AS144" s="104"/>
      <c r="AT144" s="104"/>
      <c r="AU144" s="104"/>
    </row>
    <row r="145" spans="2:47" ht="70" customHeight="1" x14ac:dyDescent="0.2">
      <c r="B145" s="104"/>
      <c r="AN145" s="104"/>
      <c r="AO145" s="104"/>
      <c r="AP145" s="104"/>
      <c r="AQ145" s="104"/>
      <c r="AR145" s="104"/>
      <c r="AS145" s="104"/>
      <c r="AT145" s="104"/>
      <c r="AU145" s="104"/>
    </row>
    <row r="146" spans="2:47" ht="70" customHeight="1" x14ac:dyDescent="0.2">
      <c r="B146" s="104"/>
      <c r="AN146" s="104"/>
      <c r="AO146" s="104"/>
      <c r="AP146" s="104"/>
      <c r="AQ146" s="104"/>
      <c r="AR146" s="104"/>
      <c r="AS146" s="104"/>
      <c r="AT146" s="104"/>
      <c r="AU146" s="104"/>
    </row>
    <row r="147" spans="2:47" ht="70" customHeight="1" x14ac:dyDescent="0.2">
      <c r="B147" s="104"/>
      <c r="AN147" s="104"/>
      <c r="AO147" s="104"/>
      <c r="AP147" s="104"/>
      <c r="AQ147" s="104"/>
      <c r="AR147" s="104"/>
      <c r="AS147" s="104"/>
      <c r="AT147" s="104"/>
      <c r="AU147" s="104"/>
    </row>
    <row r="148" spans="2:47" ht="70" customHeight="1" x14ac:dyDescent="0.2">
      <c r="B148" s="104"/>
      <c r="AN148" s="104"/>
      <c r="AO148" s="104"/>
      <c r="AP148" s="104"/>
      <c r="AQ148" s="104"/>
      <c r="AR148" s="104"/>
      <c r="AS148" s="104"/>
      <c r="AT148" s="104"/>
      <c r="AU148" s="104"/>
    </row>
    <row r="149" spans="2:47" ht="70" customHeight="1" x14ac:dyDescent="0.2">
      <c r="B149" s="104"/>
      <c r="AN149" s="104"/>
      <c r="AO149" s="104"/>
      <c r="AP149" s="104"/>
      <c r="AQ149" s="104"/>
      <c r="AR149" s="104"/>
      <c r="AS149" s="104"/>
      <c r="AT149" s="104"/>
      <c r="AU149" s="104"/>
    </row>
    <row r="150" spans="2:47" ht="70" customHeight="1" x14ac:dyDescent="0.2">
      <c r="B150" s="104"/>
      <c r="AN150" s="104"/>
      <c r="AO150" s="104"/>
      <c r="AP150" s="104"/>
      <c r="AQ150" s="104"/>
      <c r="AR150" s="104"/>
      <c r="AS150" s="104"/>
      <c r="AT150" s="104"/>
      <c r="AU150" s="104"/>
    </row>
    <row r="151" spans="2:47" ht="70" customHeight="1" x14ac:dyDescent="0.2">
      <c r="B151" s="104"/>
      <c r="AN151" s="104"/>
      <c r="AO151" s="104"/>
      <c r="AP151" s="104"/>
      <c r="AQ151" s="104"/>
      <c r="AR151" s="104"/>
      <c r="AS151" s="104"/>
      <c r="AT151" s="104"/>
      <c r="AU151" s="104"/>
    </row>
    <row r="152" spans="2:47" ht="70" customHeight="1" x14ac:dyDescent="0.2">
      <c r="B152" s="104"/>
      <c r="AN152" s="104"/>
      <c r="AO152" s="104"/>
      <c r="AP152" s="104"/>
      <c r="AQ152" s="104"/>
      <c r="AR152" s="104"/>
      <c r="AS152" s="104"/>
      <c r="AT152" s="104"/>
      <c r="AU152" s="104"/>
    </row>
    <row r="153" spans="2:47" ht="70" customHeight="1" x14ac:dyDescent="0.2">
      <c r="B153" s="104"/>
      <c r="AN153" s="104"/>
      <c r="AO153" s="104"/>
      <c r="AP153" s="104"/>
      <c r="AQ153" s="104"/>
      <c r="AR153" s="104"/>
      <c r="AS153" s="104"/>
      <c r="AT153" s="104"/>
      <c r="AU153" s="104"/>
    </row>
    <row r="154" spans="2:47" ht="70" customHeight="1" x14ac:dyDescent="0.2">
      <c r="B154" s="104"/>
      <c r="AN154" s="104"/>
      <c r="AO154" s="104"/>
      <c r="AP154" s="104"/>
      <c r="AQ154" s="104"/>
      <c r="AR154" s="104"/>
      <c r="AS154" s="104"/>
      <c r="AT154" s="104"/>
      <c r="AU154" s="104"/>
    </row>
    <row r="155" spans="2:47" ht="70" customHeight="1" x14ac:dyDescent="0.2">
      <c r="B155" s="104"/>
      <c r="AN155" s="104"/>
      <c r="AO155" s="104"/>
      <c r="AP155" s="104"/>
      <c r="AQ155" s="104"/>
      <c r="AR155" s="104"/>
      <c r="AS155" s="104"/>
      <c r="AT155" s="104"/>
      <c r="AU155" s="104"/>
    </row>
    <row r="156" spans="2:47" ht="70" customHeight="1" x14ac:dyDescent="0.2">
      <c r="B156" s="104"/>
      <c r="AN156" s="104"/>
      <c r="AO156" s="104"/>
      <c r="AP156" s="104"/>
      <c r="AQ156" s="104"/>
      <c r="AR156" s="104"/>
      <c r="AS156" s="104"/>
      <c r="AT156" s="104"/>
      <c r="AU156" s="104"/>
    </row>
    <row r="157" spans="2:47" ht="70" customHeight="1" x14ac:dyDescent="0.2">
      <c r="B157" s="104"/>
      <c r="AN157" s="104"/>
      <c r="AO157" s="104"/>
      <c r="AP157" s="104"/>
      <c r="AQ157" s="104"/>
      <c r="AR157" s="104"/>
      <c r="AS157" s="104"/>
      <c r="AT157" s="104"/>
      <c r="AU157" s="104"/>
    </row>
    <row r="158" spans="2:47" ht="70" customHeight="1" x14ac:dyDescent="0.2">
      <c r="B158" s="104"/>
      <c r="AN158" s="104"/>
      <c r="AO158" s="104"/>
      <c r="AP158" s="104"/>
      <c r="AQ158" s="104"/>
      <c r="AR158" s="104"/>
      <c r="AS158" s="104"/>
      <c r="AT158" s="104"/>
      <c r="AU158" s="104"/>
    </row>
    <row r="159" spans="2:47" ht="70" customHeight="1" x14ac:dyDescent="0.2">
      <c r="B159" s="104"/>
      <c r="AN159" s="104"/>
      <c r="AO159" s="104"/>
      <c r="AP159" s="104"/>
      <c r="AQ159" s="104"/>
      <c r="AR159" s="104"/>
      <c r="AS159" s="104"/>
      <c r="AT159" s="104"/>
      <c r="AU159" s="104"/>
    </row>
    <row r="160" spans="2:47" ht="70" customHeight="1" x14ac:dyDescent="0.2">
      <c r="B160" s="104"/>
      <c r="AN160" s="104"/>
      <c r="AO160" s="104"/>
      <c r="AP160" s="104"/>
      <c r="AQ160" s="104"/>
      <c r="AR160" s="104"/>
      <c r="AS160" s="104"/>
      <c r="AT160" s="104"/>
      <c r="AU160" s="104"/>
    </row>
    <row r="161" spans="2:47" ht="70" customHeight="1" x14ac:dyDescent="0.2">
      <c r="B161" s="104"/>
      <c r="AN161" s="104"/>
      <c r="AO161" s="104"/>
      <c r="AP161" s="104"/>
      <c r="AQ161" s="104"/>
      <c r="AR161" s="104"/>
      <c r="AS161" s="104"/>
      <c r="AT161" s="104"/>
      <c r="AU161" s="104"/>
    </row>
    <row r="162" spans="2:47" ht="70" customHeight="1" x14ac:dyDescent="0.2">
      <c r="B162" s="104"/>
      <c r="AN162" s="104"/>
      <c r="AO162" s="104"/>
      <c r="AP162" s="104"/>
      <c r="AQ162" s="104"/>
      <c r="AR162" s="104"/>
      <c r="AS162" s="104"/>
      <c r="AT162" s="104"/>
      <c r="AU162" s="104"/>
    </row>
    <row r="163" spans="2:47" ht="70" customHeight="1" x14ac:dyDescent="0.2">
      <c r="B163" s="104"/>
      <c r="AN163" s="104"/>
      <c r="AO163" s="104"/>
      <c r="AP163" s="104"/>
      <c r="AQ163" s="104"/>
      <c r="AR163" s="104"/>
      <c r="AS163" s="104"/>
      <c r="AT163" s="104"/>
      <c r="AU163" s="104"/>
    </row>
    <row r="164" spans="2:47" ht="70" customHeight="1" x14ac:dyDescent="0.2">
      <c r="B164" s="104"/>
      <c r="AN164" s="104"/>
      <c r="AO164" s="104"/>
      <c r="AP164" s="104"/>
      <c r="AQ164" s="104"/>
      <c r="AR164" s="104"/>
      <c r="AS164" s="104"/>
      <c r="AT164" s="104"/>
      <c r="AU164" s="104"/>
    </row>
    <row r="165" spans="2:47" ht="70" customHeight="1" x14ac:dyDescent="0.2">
      <c r="B165" s="104"/>
      <c r="AN165" s="104"/>
      <c r="AO165" s="104"/>
      <c r="AP165" s="104"/>
      <c r="AQ165" s="104"/>
      <c r="AR165" s="104"/>
      <c r="AS165" s="104"/>
      <c r="AT165" s="104"/>
      <c r="AU165" s="104"/>
    </row>
    <row r="166" spans="2:47" ht="70" customHeight="1" x14ac:dyDescent="0.2">
      <c r="B166" s="104"/>
      <c r="AN166" s="104"/>
      <c r="AO166" s="104"/>
      <c r="AP166" s="104"/>
      <c r="AQ166" s="104"/>
      <c r="AR166" s="104"/>
      <c r="AS166" s="104"/>
      <c r="AT166" s="104"/>
      <c r="AU166" s="104"/>
    </row>
    <row r="167" spans="2:47" ht="70" customHeight="1" x14ac:dyDescent="0.2">
      <c r="B167" s="104"/>
      <c r="AN167" s="104"/>
      <c r="AO167" s="104"/>
      <c r="AP167" s="104"/>
      <c r="AQ167" s="104"/>
      <c r="AR167" s="104"/>
      <c r="AS167" s="104"/>
      <c r="AT167" s="104"/>
      <c r="AU167" s="104"/>
    </row>
    <row r="168" spans="2:47" ht="70" customHeight="1" x14ac:dyDescent="0.2">
      <c r="B168" s="104"/>
      <c r="AN168" s="104"/>
      <c r="AO168" s="104"/>
      <c r="AP168" s="104"/>
      <c r="AQ168" s="104"/>
      <c r="AR168" s="104"/>
      <c r="AS168" s="104"/>
      <c r="AT168" s="104"/>
      <c r="AU168" s="104"/>
    </row>
    <row r="169" spans="2:47" ht="70" customHeight="1" x14ac:dyDescent="0.2">
      <c r="B169" s="104"/>
      <c r="AN169" s="104"/>
      <c r="AO169" s="104"/>
      <c r="AP169" s="104"/>
      <c r="AQ169" s="104"/>
      <c r="AR169" s="104"/>
      <c r="AS169" s="104"/>
      <c r="AT169" s="104"/>
      <c r="AU169" s="104"/>
    </row>
    <row r="170" spans="2:47" ht="70" customHeight="1" x14ac:dyDescent="0.2">
      <c r="B170" s="104"/>
      <c r="AN170" s="104"/>
      <c r="AO170" s="104"/>
      <c r="AP170" s="104"/>
      <c r="AQ170" s="104"/>
      <c r="AR170" s="104"/>
      <c r="AS170" s="104"/>
      <c r="AT170" s="104"/>
      <c r="AU170" s="104"/>
    </row>
    <row r="171" spans="2:47" ht="70" customHeight="1" x14ac:dyDescent="0.2">
      <c r="B171" s="104"/>
      <c r="AN171" s="104"/>
      <c r="AO171" s="104"/>
      <c r="AP171" s="104"/>
      <c r="AQ171" s="104"/>
      <c r="AR171" s="104"/>
      <c r="AS171" s="104"/>
      <c r="AT171" s="104"/>
      <c r="AU171" s="104"/>
    </row>
    <row r="172" spans="2:47" ht="70" customHeight="1" x14ac:dyDescent="0.2">
      <c r="B172" s="104"/>
      <c r="AN172" s="104"/>
      <c r="AO172" s="104"/>
      <c r="AP172" s="104"/>
      <c r="AQ172" s="104"/>
      <c r="AR172" s="104"/>
      <c r="AS172" s="104"/>
      <c r="AT172" s="104"/>
      <c r="AU172" s="104"/>
    </row>
    <row r="173" spans="2:47" ht="70" customHeight="1" x14ac:dyDescent="0.2">
      <c r="B173" s="104"/>
      <c r="AN173" s="104"/>
      <c r="AO173" s="104"/>
      <c r="AP173" s="104"/>
      <c r="AQ173" s="104"/>
      <c r="AR173" s="104"/>
      <c r="AS173" s="104"/>
      <c r="AT173" s="104"/>
      <c r="AU173" s="104"/>
    </row>
    <row r="174" spans="2:47" ht="70" customHeight="1" x14ac:dyDescent="0.2">
      <c r="B174" s="104"/>
      <c r="AN174" s="104"/>
      <c r="AO174" s="104"/>
      <c r="AP174" s="104"/>
      <c r="AQ174" s="104"/>
      <c r="AR174" s="104"/>
      <c r="AS174" s="104"/>
      <c r="AT174" s="104"/>
      <c r="AU174" s="104"/>
    </row>
    <row r="175" spans="2:47" ht="70" customHeight="1" x14ac:dyDescent="0.2">
      <c r="B175" s="104"/>
      <c r="AN175" s="104"/>
      <c r="AO175" s="104"/>
      <c r="AP175" s="104"/>
      <c r="AQ175" s="104"/>
      <c r="AR175" s="104"/>
      <c r="AS175" s="104"/>
      <c r="AT175" s="104"/>
      <c r="AU175" s="104"/>
    </row>
    <row r="176" spans="2:47" ht="70" customHeight="1" x14ac:dyDescent="0.2">
      <c r="B176" s="104"/>
      <c r="AN176" s="104"/>
      <c r="AO176" s="104"/>
      <c r="AP176" s="104"/>
      <c r="AQ176" s="104"/>
      <c r="AR176" s="104"/>
      <c r="AS176" s="104"/>
      <c r="AT176" s="104"/>
      <c r="AU176" s="104"/>
    </row>
    <row r="177" spans="2:47" ht="70" customHeight="1" x14ac:dyDescent="0.2">
      <c r="B177" s="104"/>
      <c r="AN177" s="104"/>
      <c r="AO177" s="104"/>
      <c r="AP177" s="104"/>
      <c r="AQ177" s="104"/>
      <c r="AR177" s="104"/>
      <c r="AS177" s="104"/>
      <c r="AT177" s="104"/>
      <c r="AU177" s="104"/>
    </row>
    <row r="178" spans="2:47" ht="70" customHeight="1" x14ac:dyDescent="0.2">
      <c r="B178" s="104"/>
      <c r="AN178" s="104"/>
      <c r="AO178" s="104"/>
      <c r="AP178" s="104"/>
      <c r="AQ178" s="104"/>
      <c r="AR178" s="104"/>
      <c r="AS178" s="104"/>
      <c r="AT178" s="104"/>
      <c r="AU178" s="104"/>
    </row>
    <row r="179" spans="2:47" ht="70" customHeight="1" x14ac:dyDescent="0.2">
      <c r="B179" s="104"/>
      <c r="AN179" s="104"/>
      <c r="AO179" s="104"/>
      <c r="AP179" s="104"/>
      <c r="AQ179" s="104"/>
      <c r="AR179" s="104"/>
      <c r="AS179" s="104"/>
      <c r="AT179" s="104"/>
      <c r="AU179" s="104"/>
    </row>
    <row r="180" spans="2:47" ht="70" customHeight="1" x14ac:dyDescent="0.2">
      <c r="B180" s="104"/>
      <c r="AN180" s="104"/>
      <c r="AO180" s="104"/>
      <c r="AP180" s="104"/>
      <c r="AQ180" s="104"/>
      <c r="AR180" s="104"/>
      <c r="AS180" s="104"/>
      <c r="AT180" s="104"/>
      <c r="AU180" s="104"/>
    </row>
    <row r="181" spans="2:47" ht="70" customHeight="1" x14ac:dyDescent="0.2">
      <c r="B181" s="104"/>
      <c r="AN181" s="104"/>
      <c r="AO181" s="104"/>
      <c r="AP181" s="104"/>
      <c r="AQ181" s="104"/>
      <c r="AR181" s="104"/>
      <c r="AS181" s="104"/>
      <c r="AT181" s="104"/>
      <c r="AU181" s="104"/>
    </row>
    <row r="182" spans="2:47" ht="70" customHeight="1" x14ac:dyDescent="0.2">
      <c r="B182" s="104"/>
      <c r="AN182" s="104"/>
      <c r="AO182" s="104"/>
      <c r="AP182" s="104"/>
      <c r="AQ182" s="104"/>
      <c r="AR182" s="104"/>
      <c r="AS182" s="104"/>
      <c r="AT182" s="104"/>
      <c r="AU182" s="104"/>
    </row>
    <row r="183" spans="2:47" ht="70" customHeight="1" x14ac:dyDescent="0.2">
      <c r="B183" s="104"/>
      <c r="AN183" s="104"/>
      <c r="AO183" s="104"/>
      <c r="AP183" s="104"/>
      <c r="AQ183" s="104"/>
      <c r="AR183" s="104"/>
      <c r="AS183" s="104"/>
      <c r="AT183" s="104"/>
      <c r="AU183" s="104"/>
    </row>
    <row r="184" spans="2:47" ht="70" customHeight="1" x14ac:dyDescent="0.2">
      <c r="B184" s="104"/>
      <c r="AN184" s="104"/>
      <c r="AO184" s="104"/>
      <c r="AP184" s="104"/>
      <c r="AQ184" s="104"/>
      <c r="AR184" s="104"/>
      <c r="AS184" s="104"/>
      <c r="AT184" s="104"/>
      <c r="AU184" s="104"/>
    </row>
    <row r="185" spans="2:47" ht="70" customHeight="1" x14ac:dyDescent="0.2">
      <c r="B185" s="104"/>
      <c r="AN185" s="104"/>
      <c r="AO185" s="104"/>
      <c r="AP185" s="104"/>
      <c r="AQ185" s="104"/>
      <c r="AR185" s="104"/>
      <c r="AS185" s="104"/>
      <c r="AT185" s="104"/>
      <c r="AU185" s="104"/>
    </row>
    <row r="186" spans="2:47" ht="70" customHeight="1" x14ac:dyDescent="0.2">
      <c r="B186" s="104"/>
      <c r="AN186" s="104"/>
      <c r="AO186" s="104"/>
      <c r="AP186" s="104"/>
      <c r="AQ186" s="104"/>
      <c r="AR186" s="104"/>
      <c r="AS186" s="104"/>
      <c r="AT186" s="104"/>
      <c r="AU186" s="104"/>
    </row>
    <row r="187" spans="2:47" ht="70" customHeight="1" x14ac:dyDescent="0.2">
      <c r="B187" s="104"/>
      <c r="AN187" s="104"/>
      <c r="AO187" s="104"/>
      <c r="AP187" s="104"/>
      <c r="AQ187" s="104"/>
      <c r="AR187" s="104"/>
      <c r="AS187" s="104"/>
      <c r="AT187" s="104"/>
      <c r="AU187" s="104"/>
    </row>
    <row r="188" spans="2:47" ht="70" customHeight="1" x14ac:dyDescent="0.2">
      <c r="B188" s="104"/>
      <c r="AN188" s="104"/>
      <c r="AO188" s="104"/>
      <c r="AP188" s="104"/>
      <c r="AQ188" s="104"/>
      <c r="AR188" s="104"/>
      <c r="AS188" s="104"/>
      <c r="AT188" s="104"/>
      <c r="AU188" s="104"/>
    </row>
    <row r="189" spans="2:47" ht="70" customHeight="1" x14ac:dyDescent="0.2">
      <c r="B189" s="104"/>
      <c r="AN189" s="104"/>
      <c r="AO189" s="104"/>
      <c r="AP189" s="104"/>
      <c r="AQ189" s="104"/>
      <c r="AR189" s="104"/>
      <c r="AS189" s="104"/>
      <c r="AT189" s="104"/>
      <c r="AU189" s="104"/>
    </row>
    <row r="190" spans="2:47" ht="70" customHeight="1" x14ac:dyDescent="0.2">
      <c r="B190" s="104"/>
      <c r="AN190" s="104"/>
      <c r="AO190" s="104"/>
      <c r="AP190" s="104"/>
      <c r="AQ190" s="104"/>
      <c r="AR190" s="104"/>
      <c r="AS190" s="104"/>
      <c r="AT190" s="104"/>
      <c r="AU190" s="104"/>
    </row>
    <row r="191" spans="2:47" ht="70" customHeight="1" x14ac:dyDescent="0.2">
      <c r="B191" s="104"/>
      <c r="AN191" s="104"/>
      <c r="AO191" s="104"/>
      <c r="AP191" s="104"/>
      <c r="AQ191" s="104"/>
      <c r="AR191" s="104"/>
      <c r="AS191" s="104"/>
      <c r="AT191" s="104"/>
      <c r="AU191" s="104"/>
    </row>
    <row r="192" spans="2:47" ht="70" customHeight="1" x14ac:dyDescent="0.2">
      <c r="B192" s="104"/>
      <c r="AN192" s="104"/>
      <c r="AO192" s="104"/>
      <c r="AP192" s="104"/>
      <c r="AQ192" s="104"/>
      <c r="AR192" s="104"/>
      <c r="AS192" s="104"/>
      <c r="AT192" s="104"/>
      <c r="AU192" s="104"/>
    </row>
    <row r="193" spans="2:47" ht="70" customHeight="1" x14ac:dyDescent="0.2">
      <c r="B193" s="104"/>
      <c r="AN193" s="104"/>
      <c r="AO193" s="104"/>
      <c r="AP193" s="104"/>
      <c r="AQ193" s="104"/>
      <c r="AR193" s="104"/>
      <c r="AS193" s="104"/>
      <c r="AT193" s="104"/>
      <c r="AU193" s="104"/>
    </row>
    <row r="194" spans="2:47" ht="70" customHeight="1" x14ac:dyDescent="0.2">
      <c r="B194" s="104"/>
      <c r="AN194" s="104"/>
      <c r="AO194" s="104"/>
      <c r="AP194" s="104"/>
      <c r="AQ194" s="104"/>
      <c r="AR194" s="104"/>
      <c r="AS194" s="104"/>
      <c r="AT194" s="104"/>
      <c r="AU194" s="104"/>
    </row>
    <row r="195" spans="2:47" ht="70" customHeight="1" x14ac:dyDescent="0.2">
      <c r="B195" s="104"/>
      <c r="AN195" s="104"/>
      <c r="AO195" s="104"/>
      <c r="AP195" s="104"/>
      <c r="AQ195" s="104"/>
      <c r="AR195" s="104"/>
      <c r="AS195" s="104"/>
      <c r="AT195" s="104"/>
      <c r="AU195" s="104"/>
    </row>
    <row r="196" spans="2:47" ht="70" customHeight="1" x14ac:dyDescent="0.2">
      <c r="B196" s="104"/>
      <c r="AN196" s="104"/>
      <c r="AO196" s="104"/>
      <c r="AP196" s="104"/>
      <c r="AQ196" s="104"/>
      <c r="AR196" s="104"/>
      <c r="AS196" s="104"/>
      <c r="AT196" s="104"/>
      <c r="AU196" s="104"/>
    </row>
    <row r="197" spans="2:47" ht="70" customHeight="1" x14ac:dyDescent="0.2">
      <c r="B197" s="104"/>
      <c r="AN197" s="104"/>
      <c r="AO197" s="104"/>
      <c r="AP197" s="104"/>
      <c r="AQ197" s="104"/>
      <c r="AR197" s="104"/>
      <c r="AS197" s="104"/>
      <c r="AT197" s="104"/>
      <c r="AU197" s="104"/>
    </row>
    <row r="198" spans="2:47" ht="70" customHeight="1" x14ac:dyDescent="0.2">
      <c r="B198" s="104"/>
      <c r="AN198" s="104"/>
      <c r="AO198" s="104"/>
      <c r="AP198" s="104"/>
      <c r="AQ198" s="104"/>
      <c r="AR198" s="104"/>
      <c r="AS198" s="104"/>
      <c r="AT198" s="104"/>
      <c r="AU198" s="104"/>
    </row>
    <row r="199" spans="2:47" ht="70" customHeight="1" x14ac:dyDescent="0.2">
      <c r="B199" s="104"/>
      <c r="AN199" s="104"/>
      <c r="AO199" s="104"/>
      <c r="AP199" s="104"/>
      <c r="AQ199" s="104"/>
      <c r="AR199" s="104"/>
      <c r="AS199" s="104"/>
      <c r="AT199" s="104"/>
      <c r="AU199" s="104"/>
    </row>
    <row r="200" spans="2:47" ht="70" customHeight="1" x14ac:dyDescent="0.2">
      <c r="B200" s="104"/>
      <c r="AN200" s="104"/>
      <c r="AO200" s="104"/>
      <c r="AP200" s="104"/>
      <c r="AQ200" s="104"/>
      <c r="AR200" s="104"/>
      <c r="AS200" s="104"/>
      <c r="AT200" s="104"/>
      <c r="AU200" s="104"/>
    </row>
    <row r="201" spans="2:47" ht="70" customHeight="1" x14ac:dyDescent="0.2">
      <c r="B201" s="104"/>
      <c r="AN201" s="104"/>
      <c r="AO201" s="104"/>
      <c r="AP201" s="104"/>
      <c r="AQ201" s="104"/>
      <c r="AR201" s="104"/>
      <c r="AS201" s="104"/>
      <c r="AT201" s="104"/>
      <c r="AU201" s="104"/>
    </row>
    <row r="202" spans="2:47" ht="70" customHeight="1" x14ac:dyDescent="0.2">
      <c r="B202" s="104"/>
      <c r="AN202" s="104"/>
      <c r="AO202" s="104"/>
      <c r="AP202" s="104"/>
      <c r="AQ202" s="104"/>
      <c r="AR202" s="104"/>
      <c r="AS202" s="104"/>
      <c r="AT202" s="104"/>
      <c r="AU202" s="104"/>
    </row>
    <row r="203" spans="2:47" ht="70" customHeight="1" x14ac:dyDescent="0.2">
      <c r="B203" s="104"/>
      <c r="AN203" s="104"/>
      <c r="AO203" s="104"/>
      <c r="AP203" s="104"/>
      <c r="AQ203" s="104"/>
      <c r="AR203" s="104"/>
      <c r="AS203" s="104"/>
      <c r="AT203" s="104"/>
      <c r="AU203" s="104"/>
    </row>
    <row r="204" spans="2:47" ht="70" customHeight="1" x14ac:dyDescent="0.2">
      <c r="B204" s="104"/>
      <c r="AN204" s="104"/>
      <c r="AO204" s="104"/>
      <c r="AP204" s="104"/>
      <c r="AQ204" s="104"/>
      <c r="AR204" s="104"/>
      <c r="AS204" s="104"/>
      <c r="AT204" s="104"/>
      <c r="AU204" s="104"/>
    </row>
    <row r="205" spans="2:47" ht="70" customHeight="1" x14ac:dyDescent="0.2">
      <c r="B205" s="104"/>
      <c r="AN205" s="104"/>
      <c r="AO205" s="104"/>
      <c r="AP205" s="104"/>
      <c r="AQ205" s="104"/>
      <c r="AR205" s="104"/>
      <c r="AS205" s="104"/>
      <c r="AT205" s="104"/>
      <c r="AU205" s="104"/>
    </row>
    <row r="206" spans="2:47" ht="70" customHeight="1" x14ac:dyDescent="0.2">
      <c r="B206" s="104"/>
      <c r="AN206" s="104"/>
      <c r="AO206" s="104"/>
      <c r="AP206" s="104"/>
      <c r="AQ206" s="104"/>
      <c r="AR206" s="104"/>
      <c r="AS206" s="104"/>
      <c r="AT206" s="104"/>
      <c r="AU206" s="104"/>
    </row>
    <row r="207" spans="2:47" ht="70" customHeight="1" x14ac:dyDescent="0.2">
      <c r="B207" s="104"/>
      <c r="AN207" s="104"/>
      <c r="AO207" s="104"/>
      <c r="AP207" s="104"/>
      <c r="AQ207" s="104"/>
      <c r="AR207" s="104"/>
      <c r="AS207" s="104"/>
      <c r="AT207" s="104"/>
      <c r="AU207" s="104"/>
    </row>
    <row r="208" spans="2:47" ht="70" customHeight="1" x14ac:dyDescent="0.2">
      <c r="B208" s="104"/>
      <c r="AN208" s="104"/>
      <c r="AO208" s="104"/>
      <c r="AP208" s="104"/>
      <c r="AQ208" s="104"/>
      <c r="AR208" s="104"/>
      <c r="AS208" s="104"/>
      <c r="AT208" s="104"/>
      <c r="AU208" s="104"/>
    </row>
    <row r="209" spans="2:47" ht="70" customHeight="1" x14ac:dyDescent="0.2">
      <c r="B209" s="104"/>
      <c r="AN209" s="104"/>
      <c r="AO209" s="104"/>
      <c r="AP209" s="104"/>
      <c r="AQ209" s="104"/>
      <c r="AR209" s="104"/>
      <c r="AS209" s="104"/>
      <c r="AT209" s="104"/>
      <c r="AU209" s="104"/>
    </row>
    <row r="210" spans="2:47" ht="70" customHeight="1" x14ac:dyDescent="0.2">
      <c r="B210" s="104"/>
      <c r="AN210" s="104"/>
      <c r="AO210" s="104"/>
      <c r="AP210" s="104"/>
      <c r="AQ210" s="104"/>
      <c r="AR210" s="104"/>
      <c r="AS210" s="104"/>
      <c r="AT210" s="104"/>
      <c r="AU210" s="104"/>
    </row>
    <row r="211" spans="2:47" ht="70" customHeight="1" x14ac:dyDescent="0.2">
      <c r="B211" s="104"/>
      <c r="AN211" s="104"/>
      <c r="AO211" s="104"/>
      <c r="AP211" s="104"/>
      <c r="AQ211" s="104"/>
      <c r="AR211" s="104"/>
      <c r="AS211" s="104"/>
      <c r="AT211" s="104"/>
      <c r="AU211" s="104"/>
    </row>
    <row r="212" spans="2:47" ht="70" customHeight="1" x14ac:dyDescent="0.2">
      <c r="B212" s="104"/>
      <c r="AN212" s="104"/>
      <c r="AO212" s="104"/>
      <c r="AP212" s="104"/>
      <c r="AQ212" s="104"/>
      <c r="AR212" s="104"/>
      <c r="AS212" s="104"/>
      <c r="AT212" s="104"/>
      <c r="AU212" s="104"/>
    </row>
    <row r="213" spans="2:47" ht="70" customHeight="1" x14ac:dyDescent="0.2">
      <c r="B213" s="104"/>
      <c r="AN213" s="104"/>
      <c r="AO213" s="104"/>
      <c r="AP213" s="104"/>
      <c r="AQ213" s="104"/>
      <c r="AR213" s="104"/>
      <c r="AS213" s="104"/>
      <c r="AT213" s="104"/>
      <c r="AU213" s="104"/>
    </row>
    <row r="214" spans="2:47" ht="70" customHeight="1" x14ac:dyDescent="0.2">
      <c r="B214" s="104"/>
      <c r="AN214" s="104"/>
      <c r="AO214" s="104"/>
      <c r="AP214" s="104"/>
      <c r="AQ214" s="104"/>
      <c r="AR214" s="104"/>
      <c r="AS214" s="104"/>
      <c r="AT214" s="104"/>
      <c r="AU214" s="104"/>
    </row>
    <row r="215" spans="2:47" ht="70" customHeight="1" x14ac:dyDescent="0.2">
      <c r="B215" s="104"/>
      <c r="AN215" s="104"/>
      <c r="AO215" s="104"/>
      <c r="AP215" s="104"/>
      <c r="AQ215" s="104"/>
      <c r="AR215" s="104"/>
      <c r="AS215" s="104"/>
      <c r="AT215" s="104"/>
      <c r="AU215" s="104"/>
    </row>
    <row r="216" spans="2:47" ht="70" customHeight="1" x14ac:dyDescent="0.2">
      <c r="B216" s="104"/>
      <c r="AN216" s="104"/>
      <c r="AO216" s="104"/>
      <c r="AP216" s="104"/>
      <c r="AQ216" s="104"/>
      <c r="AR216" s="104"/>
      <c r="AS216" s="104"/>
      <c r="AT216" s="104"/>
      <c r="AU216" s="104"/>
    </row>
    <row r="217" spans="2:47" ht="70" customHeight="1" x14ac:dyDescent="0.2">
      <c r="B217" s="104"/>
      <c r="AN217" s="104"/>
      <c r="AO217" s="104"/>
      <c r="AP217" s="104"/>
      <c r="AQ217" s="104"/>
      <c r="AR217" s="104"/>
      <c r="AS217" s="104"/>
      <c r="AT217" s="104"/>
      <c r="AU217" s="104"/>
    </row>
    <row r="218" spans="2:47" ht="70" customHeight="1" x14ac:dyDescent="0.2">
      <c r="B218" s="104"/>
      <c r="AN218" s="104"/>
      <c r="AO218" s="104"/>
      <c r="AP218" s="104"/>
      <c r="AQ218" s="104"/>
      <c r="AR218" s="104"/>
      <c r="AS218" s="104"/>
      <c r="AT218" s="104"/>
      <c r="AU218" s="104"/>
    </row>
    <row r="219" spans="2:47" ht="70" customHeight="1" x14ac:dyDescent="0.2">
      <c r="B219" s="104"/>
      <c r="AN219" s="104"/>
      <c r="AO219" s="104"/>
      <c r="AP219" s="104"/>
      <c r="AQ219" s="104"/>
      <c r="AR219" s="104"/>
      <c r="AS219" s="104"/>
      <c r="AT219" s="104"/>
      <c r="AU219" s="104"/>
    </row>
    <row r="220" spans="2:47" ht="70" customHeight="1" x14ac:dyDescent="0.2">
      <c r="B220" s="104"/>
      <c r="AN220" s="104"/>
      <c r="AO220" s="104"/>
      <c r="AP220" s="104"/>
      <c r="AQ220" s="104"/>
      <c r="AR220" s="104"/>
      <c r="AS220" s="104"/>
      <c r="AT220" s="104"/>
      <c r="AU220" s="104"/>
    </row>
    <row r="221" spans="2:47" ht="70" customHeight="1" x14ac:dyDescent="0.2">
      <c r="B221" s="104"/>
      <c r="AN221" s="104"/>
      <c r="AO221" s="104"/>
      <c r="AP221" s="104"/>
      <c r="AQ221" s="104"/>
      <c r="AR221" s="104"/>
      <c r="AS221" s="104"/>
      <c r="AT221" s="104"/>
      <c r="AU221" s="104"/>
    </row>
    <row r="222" spans="2:47" ht="70" customHeight="1" x14ac:dyDescent="0.2">
      <c r="B222" s="104"/>
      <c r="AN222" s="104"/>
      <c r="AO222" s="104"/>
      <c r="AP222" s="104"/>
      <c r="AQ222" s="104"/>
      <c r="AR222" s="104"/>
      <c r="AS222" s="104"/>
      <c r="AT222" s="104"/>
      <c r="AU222" s="104"/>
    </row>
    <row r="223" spans="2:47" ht="70" customHeight="1" x14ac:dyDescent="0.2">
      <c r="B223" s="104"/>
      <c r="AN223" s="104"/>
      <c r="AO223" s="104"/>
      <c r="AP223" s="104"/>
      <c r="AQ223" s="104"/>
      <c r="AR223" s="104"/>
      <c r="AS223" s="104"/>
      <c r="AT223" s="104"/>
      <c r="AU223" s="104"/>
    </row>
    <row r="224" spans="2:47" ht="70" customHeight="1" x14ac:dyDescent="0.2">
      <c r="B224" s="104"/>
      <c r="AN224" s="104"/>
      <c r="AO224" s="104"/>
      <c r="AP224" s="104"/>
      <c r="AQ224" s="104"/>
      <c r="AR224" s="104"/>
      <c r="AS224" s="104"/>
      <c r="AT224" s="104"/>
      <c r="AU224" s="104"/>
    </row>
    <row r="225" spans="2:47" ht="70" customHeight="1" x14ac:dyDescent="0.2">
      <c r="B225" s="104"/>
      <c r="AN225" s="104"/>
      <c r="AO225" s="104"/>
      <c r="AP225" s="104"/>
      <c r="AQ225" s="104"/>
      <c r="AR225" s="104"/>
      <c r="AS225" s="104"/>
      <c r="AT225" s="104"/>
      <c r="AU225" s="104"/>
    </row>
    <row r="226" spans="2:47" ht="70" customHeight="1" x14ac:dyDescent="0.2">
      <c r="B226" s="104"/>
      <c r="AN226" s="104"/>
      <c r="AO226" s="104"/>
      <c r="AP226" s="104"/>
      <c r="AQ226" s="104"/>
      <c r="AR226" s="104"/>
      <c r="AS226" s="104"/>
      <c r="AT226" s="104"/>
      <c r="AU226" s="104"/>
    </row>
    <row r="227" spans="2:47" ht="70" customHeight="1" x14ac:dyDescent="0.2">
      <c r="B227" s="104"/>
      <c r="AN227" s="104"/>
      <c r="AO227" s="104"/>
      <c r="AP227" s="104"/>
      <c r="AQ227" s="104"/>
      <c r="AR227" s="104"/>
      <c r="AS227" s="104"/>
      <c r="AT227" s="104"/>
      <c r="AU227" s="104"/>
    </row>
    <row r="228" spans="2:47" ht="70" customHeight="1" x14ac:dyDescent="0.2">
      <c r="B228" s="104"/>
      <c r="AN228" s="104"/>
      <c r="AO228" s="104"/>
      <c r="AP228" s="104"/>
      <c r="AQ228" s="104"/>
      <c r="AR228" s="104"/>
      <c r="AS228" s="104"/>
      <c r="AT228" s="104"/>
      <c r="AU228" s="104"/>
    </row>
    <row r="229" spans="2:47" ht="70" customHeight="1" x14ac:dyDescent="0.2">
      <c r="B229" s="104"/>
      <c r="AN229" s="104"/>
      <c r="AO229" s="104"/>
      <c r="AP229" s="104"/>
      <c r="AQ229" s="104"/>
      <c r="AR229" s="104"/>
      <c r="AS229" s="104"/>
      <c r="AT229" s="104"/>
      <c r="AU229" s="104"/>
    </row>
    <row r="230" spans="2:47" ht="70" customHeight="1" x14ac:dyDescent="0.2">
      <c r="B230" s="104"/>
      <c r="AN230" s="104"/>
      <c r="AO230" s="104"/>
      <c r="AP230" s="104"/>
      <c r="AQ230" s="104"/>
      <c r="AR230" s="104"/>
      <c r="AS230" s="104"/>
      <c r="AT230" s="104"/>
      <c r="AU230" s="104"/>
    </row>
    <row r="231" spans="2:47" ht="70" customHeight="1" x14ac:dyDescent="0.2">
      <c r="B231" s="104"/>
      <c r="AN231" s="104"/>
      <c r="AO231" s="104"/>
      <c r="AP231" s="104"/>
      <c r="AQ231" s="104"/>
      <c r="AR231" s="104"/>
      <c r="AS231" s="104"/>
      <c r="AT231" s="104"/>
      <c r="AU231" s="104"/>
    </row>
    <row r="232" spans="2:47" ht="70" customHeight="1" x14ac:dyDescent="0.2">
      <c r="B232" s="104"/>
      <c r="AN232" s="104"/>
      <c r="AO232" s="104"/>
      <c r="AP232" s="104"/>
      <c r="AQ232" s="104"/>
      <c r="AR232" s="104"/>
      <c r="AS232" s="104"/>
      <c r="AT232" s="104"/>
      <c r="AU232" s="104"/>
    </row>
    <row r="233" spans="2:47" ht="70" customHeight="1" x14ac:dyDescent="0.2">
      <c r="B233" s="104"/>
      <c r="AN233" s="104"/>
      <c r="AO233" s="104"/>
      <c r="AP233" s="104"/>
      <c r="AQ233" s="104"/>
      <c r="AR233" s="104"/>
      <c r="AS233" s="104"/>
      <c r="AT233" s="104"/>
      <c r="AU233" s="104"/>
    </row>
    <row r="234" spans="2:47" ht="70" customHeight="1" x14ac:dyDescent="0.2">
      <c r="B234" s="104"/>
      <c r="AN234" s="104"/>
      <c r="AO234" s="104"/>
      <c r="AP234" s="104"/>
      <c r="AQ234" s="104"/>
      <c r="AR234" s="104"/>
      <c r="AS234" s="104"/>
      <c r="AT234" s="104"/>
      <c r="AU234" s="104"/>
    </row>
    <row r="235" spans="2:47" ht="70" customHeight="1" x14ac:dyDescent="0.2">
      <c r="B235" s="104"/>
      <c r="AN235" s="104"/>
      <c r="AO235" s="104"/>
      <c r="AP235" s="104"/>
      <c r="AQ235" s="104"/>
      <c r="AR235" s="104"/>
      <c r="AS235" s="104"/>
      <c r="AT235" s="104"/>
      <c r="AU235" s="104"/>
    </row>
    <row r="236" spans="2:47" ht="70" customHeight="1" x14ac:dyDescent="0.2">
      <c r="B236" s="104"/>
      <c r="AN236" s="104"/>
      <c r="AO236" s="104"/>
      <c r="AP236" s="104"/>
      <c r="AQ236" s="104"/>
      <c r="AR236" s="104"/>
      <c r="AS236" s="104"/>
      <c r="AT236" s="104"/>
      <c r="AU236" s="104"/>
    </row>
    <row r="237" spans="2:47" ht="70" customHeight="1" x14ac:dyDescent="0.2">
      <c r="B237" s="104"/>
      <c r="AN237" s="104"/>
      <c r="AO237" s="104"/>
      <c r="AP237" s="104"/>
      <c r="AQ237" s="104"/>
      <c r="AR237" s="104"/>
      <c r="AS237" s="104"/>
      <c r="AT237" s="104"/>
      <c r="AU237" s="104"/>
    </row>
    <row r="238" spans="2:47" ht="70" customHeight="1" x14ac:dyDescent="0.2">
      <c r="B238" s="104"/>
      <c r="AN238" s="104"/>
      <c r="AO238" s="104"/>
      <c r="AP238" s="104"/>
      <c r="AQ238" s="104"/>
      <c r="AR238" s="104"/>
      <c r="AS238" s="104"/>
      <c r="AT238" s="104"/>
      <c r="AU238" s="104"/>
    </row>
    <row r="239" spans="2:47" ht="70" customHeight="1" x14ac:dyDescent="0.2">
      <c r="B239" s="104"/>
      <c r="AN239" s="104"/>
      <c r="AO239" s="104"/>
      <c r="AP239" s="104"/>
      <c r="AQ239" s="104"/>
      <c r="AR239" s="104"/>
      <c r="AS239" s="104"/>
      <c r="AT239" s="104"/>
      <c r="AU239" s="104"/>
    </row>
    <row r="240" spans="2:47" ht="70" customHeight="1" x14ac:dyDescent="0.2">
      <c r="B240" s="104"/>
      <c r="AN240" s="104"/>
      <c r="AO240" s="104"/>
      <c r="AP240" s="104"/>
      <c r="AQ240" s="104"/>
      <c r="AR240" s="104"/>
      <c r="AS240" s="104"/>
      <c r="AT240" s="104"/>
      <c r="AU240" s="104"/>
    </row>
    <row r="241" spans="2:47" ht="70" customHeight="1" x14ac:dyDescent="0.2">
      <c r="B241" s="104"/>
      <c r="AN241" s="104"/>
      <c r="AO241" s="104"/>
      <c r="AP241" s="104"/>
      <c r="AQ241" s="104"/>
      <c r="AR241" s="104"/>
      <c r="AS241" s="104"/>
      <c r="AT241" s="104"/>
      <c r="AU241" s="104"/>
    </row>
    <row r="242" spans="2:47" ht="70" customHeight="1" x14ac:dyDescent="0.2">
      <c r="B242" s="104"/>
      <c r="AN242" s="104"/>
      <c r="AO242" s="104"/>
      <c r="AP242" s="104"/>
      <c r="AQ242" s="104"/>
      <c r="AR242" s="104"/>
      <c r="AS242" s="104"/>
      <c r="AT242" s="104"/>
      <c r="AU242" s="104"/>
    </row>
    <row r="243" spans="2:47" ht="70" customHeight="1" x14ac:dyDescent="0.2">
      <c r="B243" s="104"/>
      <c r="AN243" s="104"/>
      <c r="AO243" s="104"/>
      <c r="AP243" s="104"/>
      <c r="AQ243" s="104"/>
      <c r="AR243" s="104"/>
      <c r="AS243" s="104"/>
      <c r="AT243" s="104"/>
      <c r="AU243" s="104"/>
    </row>
    <row r="244" spans="2:47" ht="70" customHeight="1" x14ac:dyDescent="0.2">
      <c r="B244" s="104"/>
      <c r="AN244" s="104"/>
      <c r="AO244" s="104"/>
      <c r="AP244" s="104"/>
      <c r="AQ244" s="104"/>
      <c r="AR244" s="104"/>
      <c r="AS244" s="104"/>
      <c r="AT244" s="104"/>
      <c r="AU244" s="104"/>
    </row>
    <row r="245" spans="2:47" ht="70" customHeight="1" x14ac:dyDescent="0.2">
      <c r="B245" s="104"/>
      <c r="AN245" s="104"/>
      <c r="AO245" s="104"/>
      <c r="AP245" s="104"/>
      <c r="AQ245" s="104"/>
      <c r="AR245" s="104"/>
      <c r="AS245" s="104"/>
      <c r="AT245" s="104"/>
      <c r="AU245" s="104"/>
    </row>
    <row r="246" spans="2:47" ht="70" customHeight="1" x14ac:dyDescent="0.2">
      <c r="B246" s="104"/>
      <c r="AN246" s="104"/>
      <c r="AO246" s="104"/>
      <c r="AP246" s="104"/>
      <c r="AQ246" s="104"/>
      <c r="AR246" s="104"/>
      <c r="AS246" s="104"/>
      <c r="AT246" s="104"/>
      <c r="AU246" s="104"/>
    </row>
    <row r="247" spans="2:47" ht="70" customHeight="1" x14ac:dyDescent="0.2">
      <c r="B247" s="104"/>
      <c r="AN247" s="104"/>
      <c r="AO247" s="104"/>
      <c r="AP247" s="104"/>
      <c r="AQ247" s="104"/>
      <c r="AR247" s="104"/>
      <c r="AS247" s="104"/>
      <c r="AT247" s="104"/>
      <c r="AU247" s="104"/>
    </row>
    <row r="248" spans="2:47" ht="70" customHeight="1" x14ac:dyDescent="0.2">
      <c r="B248" s="104"/>
      <c r="AN248" s="104"/>
      <c r="AO248" s="104"/>
      <c r="AP248" s="104"/>
      <c r="AQ248" s="104"/>
      <c r="AR248" s="104"/>
      <c r="AS248" s="104"/>
      <c r="AT248" s="104"/>
      <c r="AU248" s="104"/>
    </row>
    <row r="249" spans="2:47" ht="70" customHeight="1" x14ac:dyDescent="0.2">
      <c r="B249" s="104"/>
      <c r="AN249" s="104"/>
      <c r="AO249" s="104"/>
      <c r="AP249" s="104"/>
      <c r="AQ249" s="104"/>
      <c r="AR249" s="104"/>
      <c r="AS249" s="104"/>
      <c r="AT249" s="104"/>
      <c r="AU249" s="104"/>
    </row>
    <row r="250" spans="2:47" ht="70" customHeight="1" x14ac:dyDescent="0.2">
      <c r="B250" s="104"/>
      <c r="AN250" s="104"/>
      <c r="AO250" s="104"/>
      <c r="AP250" s="104"/>
      <c r="AQ250" s="104"/>
      <c r="AR250" s="104"/>
      <c r="AS250" s="104"/>
      <c r="AT250" s="104"/>
      <c r="AU250" s="104"/>
    </row>
    <row r="251" spans="2:47" ht="70" customHeight="1" x14ac:dyDescent="0.2">
      <c r="B251" s="104"/>
      <c r="AN251" s="104"/>
      <c r="AO251" s="104"/>
      <c r="AP251" s="104"/>
      <c r="AQ251" s="104"/>
      <c r="AR251" s="104"/>
      <c r="AS251" s="104"/>
      <c r="AT251" s="104"/>
      <c r="AU251" s="104"/>
    </row>
    <row r="252" spans="2:47" ht="70" customHeight="1" x14ac:dyDescent="0.2">
      <c r="B252" s="104"/>
      <c r="AN252" s="104"/>
      <c r="AO252" s="104"/>
      <c r="AP252" s="104"/>
      <c r="AQ252" s="104"/>
      <c r="AR252" s="104"/>
      <c r="AS252" s="104"/>
      <c r="AT252" s="104"/>
      <c r="AU252" s="104"/>
    </row>
    <row r="253" spans="2:47" ht="70" customHeight="1" x14ac:dyDescent="0.2">
      <c r="B253" s="104"/>
      <c r="AN253" s="104"/>
      <c r="AO253" s="104"/>
      <c r="AP253" s="104"/>
      <c r="AQ253" s="104"/>
      <c r="AR253" s="104"/>
      <c r="AS253" s="104"/>
      <c r="AT253" s="104"/>
      <c r="AU253" s="104"/>
    </row>
    <row r="254" spans="2:47" ht="70" customHeight="1" x14ac:dyDescent="0.2">
      <c r="B254" s="104"/>
      <c r="AN254" s="104"/>
      <c r="AO254" s="104"/>
      <c r="AP254" s="104"/>
      <c r="AQ254" s="104"/>
      <c r="AR254" s="104"/>
      <c r="AS254" s="104"/>
      <c r="AT254" s="104"/>
      <c r="AU254" s="104"/>
    </row>
    <row r="255" spans="2:47" ht="70" customHeight="1" x14ac:dyDescent="0.2">
      <c r="B255" s="104"/>
      <c r="AN255" s="104"/>
      <c r="AO255" s="104"/>
      <c r="AP255" s="104"/>
      <c r="AQ255" s="104"/>
      <c r="AR255" s="104"/>
      <c r="AS255" s="104"/>
      <c r="AT255" s="104"/>
      <c r="AU255" s="104"/>
    </row>
    <row r="256" spans="2:47" ht="70" customHeight="1" x14ac:dyDescent="0.2">
      <c r="B256" s="104"/>
      <c r="AN256" s="104"/>
      <c r="AO256" s="104"/>
      <c r="AP256" s="104"/>
      <c r="AQ256" s="104"/>
      <c r="AR256" s="104"/>
      <c r="AS256" s="104"/>
      <c r="AT256" s="104"/>
      <c r="AU256" s="104"/>
    </row>
    <row r="257" spans="2:47" ht="70" customHeight="1" x14ac:dyDescent="0.2">
      <c r="B257" s="104"/>
      <c r="AN257" s="104"/>
      <c r="AO257" s="104"/>
      <c r="AP257" s="104"/>
      <c r="AQ257" s="104"/>
      <c r="AR257" s="104"/>
      <c r="AS257" s="104"/>
      <c r="AT257" s="104"/>
      <c r="AU257" s="104"/>
    </row>
    <row r="258" spans="2:47" ht="70" customHeight="1" x14ac:dyDescent="0.2">
      <c r="B258" s="104"/>
      <c r="AN258" s="104"/>
      <c r="AO258" s="104"/>
      <c r="AP258" s="104"/>
      <c r="AQ258" s="104"/>
      <c r="AR258" s="104"/>
      <c r="AS258" s="104"/>
      <c r="AT258" s="104"/>
      <c r="AU258" s="104"/>
    </row>
    <row r="259" spans="2:47" ht="70" customHeight="1" x14ac:dyDescent="0.2">
      <c r="B259" s="104"/>
      <c r="AN259" s="104"/>
      <c r="AO259" s="104"/>
      <c r="AP259" s="104"/>
      <c r="AQ259" s="104"/>
      <c r="AR259" s="104"/>
      <c r="AS259" s="104"/>
      <c r="AT259" s="104"/>
      <c r="AU259" s="104"/>
    </row>
    <row r="260" spans="2:47" ht="70" customHeight="1" x14ac:dyDescent="0.2">
      <c r="B260" s="104"/>
      <c r="AN260" s="104"/>
      <c r="AO260" s="104"/>
      <c r="AP260" s="104"/>
      <c r="AQ260" s="104"/>
      <c r="AR260" s="104"/>
      <c r="AS260" s="104"/>
      <c r="AT260" s="104"/>
      <c r="AU260" s="104"/>
    </row>
    <row r="261" spans="2:47" ht="70" customHeight="1" x14ac:dyDescent="0.2">
      <c r="B261" s="104"/>
      <c r="AN261" s="104"/>
      <c r="AO261" s="104"/>
      <c r="AP261" s="104"/>
      <c r="AQ261" s="104"/>
      <c r="AR261" s="104"/>
      <c r="AS261" s="104"/>
      <c r="AT261" s="104"/>
      <c r="AU261" s="104"/>
    </row>
    <row r="262" spans="2:47" ht="70" customHeight="1" x14ac:dyDescent="0.2">
      <c r="B262" s="104"/>
      <c r="AN262" s="104"/>
      <c r="AO262" s="104"/>
      <c r="AP262" s="104"/>
      <c r="AQ262" s="104"/>
      <c r="AR262" s="104"/>
      <c r="AS262" s="104"/>
      <c r="AT262" s="104"/>
      <c r="AU262" s="104"/>
    </row>
    <row r="263" spans="2:47" ht="70" customHeight="1" x14ac:dyDescent="0.2">
      <c r="B263" s="104"/>
      <c r="AN263" s="104"/>
      <c r="AO263" s="104"/>
      <c r="AP263" s="104"/>
      <c r="AQ263" s="104"/>
      <c r="AR263" s="104"/>
      <c r="AS263" s="104"/>
      <c r="AT263" s="104"/>
      <c r="AU263" s="104"/>
    </row>
    <row r="264" spans="2:47" ht="70" customHeight="1" x14ac:dyDescent="0.2">
      <c r="B264" s="104"/>
      <c r="AN264" s="104"/>
      <c r="AO264" s="104"/>
      <c r="AP264" s="104"/>
      <c r="AQ264" s="104"/>
      <c r="AR264" s="104"/>
      <c r="AS264" s="104"/>
      <c r="AT264" s="104"/>
      <c r="AU264" s="104"/>
    </row>
    <row r="265" spans="2:47" ht="70" customHeight="1" x14ac:dyDescent="0.2">
      <c r="B265" s="104"/>
      <c r="AN265" s="104"/>
      <c r="AO265" s="104"/>
      <c r="AP265" s="104"/>
      <c r="AQ265" s="104"/>
      <c r="AR265" s="104"/>
      <c r="AS265" s="104"/>
      <c r="AT265" s="104"/>
      <c r="AU265" s="104"/>
    </row>
    <row r="266" spans="2:47" ht="70" customHeight="1" x14ac:dyDescent="0.2">
      <c r="B266" s="104"/>
      <c r="AN266" s="104"/>
      <c r="AO266" s="104"/>
      <c r="AP266" s="104"/>
      <c r="AQ266" s="104"/>
      <c r="AR266" s="104"/>
      <c r="AS266" s="104"/>
      <c r="AT266" s="104"/>
      <c r="AU266" s="104"/>
    </row>
    <row r="267" spans="2:47" ht="70" customHeight="1" x14ac:dyDescent="0.2">
      <c r="B267" s="104"/>
      <c r="AN267" s="104"/>
      <c r="AO267" s="104"/>
      <c r="AP267" s="104"/>
      <c r="AQ267" s="104"/>
      <c r="AR267" s="104"/>
      <c r="AS267" s="104"/>
      <c r="AT267" s="104"/>
      <c r="AU267" s="104"/>
    </row>
    <row r="268" spans="2:47" ht="70" customHeight="1" x14ac:dyDescent="0.2">
      <c r="B268" s="104"/>
      <c r="AN268" s="104"/>
      <c r="AO268" s="104"/>
      <c r="AP268" s="104"/>
      <c r="AQ268" s="104"/>
      <c r="AR268" s="104"/>
      <c r="AS268" s="104"/>
      <c r="AT268" s="104"/>
      <c r="AU268" s="104"/>
    </row>
    <row r="269" spans="2:47" ht="70" customHeight="1" x14ac:dyDescent="0.2">
      <c r="B269" s="104"/>
      <c r="AN269" s="104"/>
      <c r="AO269" s="104"/>
      <c r="AP269" s="104"/>
      <c r="AQ269" s="104"/>
      <c r="AR269" s="104"/>
      <c r="AS269" s="104"/>
      <c r="AT269" s="104"/>
      <c r="AU269" s="104"/>
    </row>
    <row r="270" spans="2:47" ht="70" customHeight="1" x14ac:dyDescent="0.2">
      <c r="B270" s="104"/>
      <c r="AN270" s="104"/>
      <c r="AO270" s="104"/>
      <c r="AP270" s="104"/>
      <c r="AQ270" s="104"/>
      <c r="AR270" s="104"/>
      <c r="AS270" s="104"/>
      <c r="AT270" s="104"/>
      <c r="AU270" s="104"/>
    </row>
    <row r="271" spans="2:47" ht="70" customHeight="1" x14ac:dyDescent="0.2">
      <c r="B271" s="104"/>
      <c r="AN271" s="104"/>
      <c r="AO271" s="104"/>
      <c r="AP271" s="104"/>
      <c r="AQ271" s="104"/>
      <c r="AR271" s="104"/>
      <c r="AS271" s="104"/>
      <c r="AT271" s="104"/>
      <c r="AU271" s="104"/>
    </row>
    <row r="272" spans="2:47" ht="70" customHeight="1" x14ac:dyDescent="0.2">
      <c r="B272" s="104"/>
      <c r="AN272" s="104"/>
      <c r="AO272" s="104"/>
      <c r="AP272" s="104"/>
      <c r="AQ272" s="104"/>
      <c r="AR272" s="104"/>
      <c r="AS272" s="104"/>
      <c r="AT272" s="104"/>
      <c r="AU272" s="104"/>
    </row>
    <row r="273" spans="2:47" ht="70" customHeight="1" x14ac:dyDescent="0.2">
      <c r="B273" s="104"/>
      <c r="AN273" s="104"/>
      <c r="AO273" s="104"/>
      <c r="AP273" s="104"/>
      <c r="AQ273" s="104"/>
      <c r="AR273" s="104"/>
      <c r="AS273" s="104"/>
      <c r="AT273" s="104"/>
      <c r="AU273" s="104"/>
    </row>
    <row r="274" spans="2:47" ht="70" customHeight="1" x14ac:dyDescent="0.2">
      <c r="B274" s="104"/>
      <c r="AN274" s="104"/>
      <c r="AO274" s="104"/>
      <c r="AP274" s="104"/>
      <c r="AQ274" s="104"/>
      <c r="AR274" s="104"/>
      <c r="AS274" s="104"/>
      <c r="AT274" s="104"/>
      <c r="AU274" s="104"/>
    </row>
    <row r="275" spans="2:47" ht="70" customHeight="1" x14ac:dyDescent="0.2">
      <c r="B275" s="104"/>
      <c r="AN275" s="104"/>
      <c r="AO275" s="104"/>
      <c r="AP275" s="104"/>
      <c r="AQ275" s="104"/>
      <c r="AR275" s="104"/>
      <c r="AS275" s="104"/>
      <c r="AT275" s="104"/>
      <c r="AU275" s="104"/>
    </row>
    <row r="276" spans="2:47" ht="70" customHeight="1" x14ac:dyDescent="0.2">
      <c r="B276" s="104"/>
      <c r="AN276" s="104"/>
      <c r="AO276" s="104"/>
      <c r="AP276" s="104"/>
      <c r="AQ276" s="104"/>
      <c r="AR276" s="104"/>
      <c r="AS276" s="104"/>
      <c r="AT276" s="104"/>
      <c r="AU276" s="104"/>
    </row>
    <row r="277" spans="2:47" ht="70" customHeight="1" x14ac:dyDescent="0.2">
      <c r="B277" s="104"/>
      <c r="AN277" s="104"/>
      <c r="AO277" s="104"/>
      <c r="AP277" s="104"/>
      <c r="AQ277" s="104"/>
      <c r="AR277" s="104"/>
      <c r="AS277" s="104"/>
      <c r="AT277" s="104"/>
      <c r="AU277" s="104"/>
    </row>
    <row r="278" spans="2:47" ht="70" customHeight="1" x14ac:dyDescent="0.2">
      <c r="B278" s="104"/>
      <c r="AN278" s="104"/>
      <c r="AO278" s="104"/>
      <c r="AP278" s="104"/>
      <c r="AQ278" s="104"/>
      <c r="AR278" s="104"/>
      <c r="AS278" s="104"/>
      <c r="AT278" s="104"/>
      <c r="AU278" s="104"/>
    </row>
    <row r="279" spans="2:47" ht="70" customHeight="1" x14ac:dyDescent="0.2">
      <c r="B279" s="104"/>
      <c r="AN279" s="104"/>
      <c r="AO279" s="104"/>
      <c r="AP279" s="104"/>
      <c r="AQ279" s="104"/>
      <c r="AR279" s="104"/>
      <c r="AS279" s="104"/>
      <c r="AT279" s="104"/>
      <c r="AU279" s="104"/>
    </row>
    <row r="280" spans="2:47" ht="70" customHeight="1" x14ac:dyDescent="0.2">
      <c r="B280" s="104"/>
      <c r="AN280" s="104"/>
      <c r="AO280" s="104"/>
      <c r="AP280" s="104"/>
      <c r="AQ280" s="104"/>
      <c r="AR280" s="104"/>
      <c r="AS280" s="104"/>
      <c r="AT280" s="104"/>
      <c r="AU280" s="104"/>
    </row>
    <row r="281" spans="2:47" ht="70" customHeight="1" x14ac:dyDescent="0.2">
      <c r="B281" s="104"/>
      <c r="AN281" s="104"/>
      <c r="AO281" s="104"/>
      <c r="AP281" s="104"/>
      <c r="AQ281" s="104"/>
      <c r="AR281" s="104"/>
      <c r="AS281" s="104"/>
      <c r="AT281" s="104"/>
      <c r="AU281" s="104"/>
    </row>
    <row r="282" spans="2:47" ht="70" customHeight="1" x14ac:dyDescent="0.2">
      <c r="B282" s="104"/>
      <c r="AN282" s="104"/>
      <c r="AO282" s="104"/>
      <c r="AP282" s="104"/>
      <c r="AQ282" s="104"/>
      <c r="AR282" s="104"/>
      <c r="AS282" s="104"/>
      <c r="AT282" s="104"/>
      <c r="AU282" s="104"/>
    </row>
    <row r="283" spans="2:47" ht="70" customHeight="1" x14ac:dyDescent="0.2">
      <c r="B283" s="104"/>
      <c r="AN283" s="104"/>
      <c r="AO283" s="104"/>
      <c r="AP283" s="104"/>
      <c r="AQ283" s="104"/>
      <c r="AR283" s="104"/>
      <c r="AS283" s="104"/>
      <c r="AT283" s="104"/>
      <c r="AU283" s="104"/>
    </row>
    <row r="284" spans="2:47" ht="70" customHeight="1" x14ac:dyDescent="0.2">
      <c r="B284" s="104"/>
      <c r="AN284" s="104"/>
      <c r="AO284" s="104"/>
      <c r="AP284" s="104"/>
      <c r="AQ284" s="104"/>
      <c r="AR284" s="104"/>
      <c r="AS284" s="104"/>
      <c r="AT284" s="104"/>
      <c r="AU284" s="104"/>
    </row>
    <row r="285" spans="2:47" ht="70" customHeight="1" x14ac:dyDescent="0.2">
      <c r="B285" s="104"/>
      <c r="AN285" s="104"/>
      <c r="AO285" s="104"/>
      <c r="AP285" s="104"/>
      <c r="AQ285" s="104"/>
      <c r="AR285" s="104"/>
      <c r="AS285" s="104"/>
      <c r="AT285" s="104"/>
      <c r="AU285" s="104"/>
    </row>
    <row r="286" spans="2:47" ht="70" customHeight="1" x14ac:dyDescent="0.2">
      <c r="B286" s="104"/>
      <c r="AN286" s="104"/>
      <c r="AO286" s="104"/>
      <c r="AP286" s="104"/>
      <c r="AQ286" s="104"/>
      <c r="AR286" s="104"/>
      <c r="AS286" s="104"/>
      <c r="AT286" s="104"/>
      <c r="AU286" s="104"/>
    </row>
    <row r="287" spans="2:47" ht="70" customHeight="1" x14ac:dyDescent="0.2">
      <c r="B287" s="104"/>
      <c r="AN287" s="104"/>
      <c r="AO287" s="104"/>
      <c r="AP287" s="104"/>
      <c r="AQ287" s="104"/>
      <c r="AR287" s="104"/>
      <c r="AS287" s="104"/>
      <c r="AT287" s="104"/>
      <c r="AU287" s="104"/>
    </row>
    <row r="288" spans="2:47" ht="70" customHeight="1" x14ac:dyDescent="0.2">
      <c r="B288" s="104"/>
      <c r="AN288" s="104"/>
      <c r="AO288" s="104"/>
      <c r="AP288" s="104"/>
      <c r="AQ288" s="104"/>
      <c r="AR288" s="104"/>
      <c r="AS288" s="104"/>
      <c r="AT288" s="104"/>
      <c r="AU288" s="104"/>
    </row>
    <row r="289" spans="2:47" ht="70" customHeight="1" x14ac:dyDescent="0.2">
      <c r="B289" s="104"/>
      <c r="AN289" s="104"/>
      <c r="AO289" s="104"/>
      <c r="AP289" s="104"/>
      <c r="AQ289" s="104"/>
      <c r="AR289" s="104"/>
      <c r="AS289" s="104"/>
      <c r="AT289" s="104"/>
      <c r="AU289" s="104"/>
    </row>
    <row r="290" spans="2:47" ht="70" customHeight="1" x14ac:dyDescent="0.2">
      <c r="B290" s="104"/>
      <c r="AN290" s="104"/>
      <c r="AO290" s="104"/>
      <c r="AP290" s="104"/>
      <c r="AQ290" s="104"/>
      <c r="AR290" s="104"/>
      <c r="AS290" s="104"/>
      <c r="AT290" s="104"/>
      <c r="AU290" s="104"/>
    </row>
    <row r="291" spans="2:47" ht="70" customHeight="1" x14ac:dyDescent="0.2">
      <c r="B291" s="104"/>
      <c r="AN291" s="104"/>
      <c r="AO291" s="104"/>
      <c r="AP291" s="104"/>
      <c r="AQ291" s="104"/>
      <c r="AR291" s="104"/>
      <c r="AS291" s="104"/>
      <c r="AT291" s="104"/>
      <c r="AU291" s="104"/>
    </row>
    <row r="292" spans="2:47" ht="70" customHeight="1" x14ac:dyDescent="0.2">
      <c r="B292" s="104"/>
      <c r="AN292" s="104"/>
      <c r="AO292" s="104"/>
      <c r="AP292" s="104"/>
      <c r="AQ292" s="104"/>
      <c r="AR292" s="104"/>
      <c r="AS292" s="104"/>
      <c r="AT292" s="104"/>
      <c r="AU292" s="104"/>
    </row>
    <row r="293" spans="2:47" ht="70" customHeight="1" x14ac:dyDescent="0.2">
      <c r="B293" s="104"/>
      <c r="AN293" s="104"/>
      <c r="AO293" s="104"/>
      <c r="AP293" s="104"/>
      <c r="AQ293" s="104"/>
      <c r="AR293" s="104"/>
      <c r="AS293" s="104"/>
      <c r="AT293" s="104"/>
      <c r="AU293" s="104"/>
    </row>
    <row r="294" spans="2:47" ht="70" customHeight="1" x14ac:dyDescent="0.2">
      <c r="B294" s="104"/>
      <c r="AN294" s="104"/>
      <c r="AO294" s="104"/>
      <c r="AP294" s="104"/>
      <c r="AQ294" s="104"/>
      <c r="AR294" s="104"/>
      <c r="AS294" s="104"/>
      <c r="AT294" s="104"/>
      <c r="AU294" s="104"/>
    </row>
    <row r="295" spans="2:47" ht="70" customHeight="1" x14ac:dyDescent="0.2">
      <c r="B295" s="104"/>
      <c r="AN295" s="104"/>
      <c r="AO295" s="104"/>
      <c r="AP295" s="104"/>
      <c r="AQ295" s="104"/>
      <c r="AR295" s="104"/>
      <c r="AS295" s="104"/>
      <c r="AT295" s="104"/>
      <c r="AU295" s="104"/>
    </row>
    <row r="296" spans="2:47" ht="70" customHeight="1" x14ac:dyDescent="0.2">
      <c r="B296" s="104"/>
      <c r="AN296" s="104"/>
      <c r="AO296" s="104"/>
      <c r="AP296" s="104"/>
      <c r="AQ296" s="104"/>
      <c r="AR296" s="104"/>
      <c r="AS296" s="104"/>
      <c r="AT296" s="104"/>
      <c r="AU296" s="104"/>
    </row>
    <row r="297" spans="2:47" ht="70" customHeight="1" x14ac:dyDescent="0.2">
      <c r="B297" s="104"/>
      <c r="AN297" s="104"/>
      <c r="AO297" s="104"/>
      <c r="AP297" s="104"/>
      <c r="AQ297" s="104"/>
      <c r="AR297" s="104"/>
      <c r="AS297" s="104"/>
      <c r="AT297" s="104"/>
      <c r="AU297" s="104"/>
    </row>
    <row r="298" spans="2:47" ht="70" customHeight="1" x14ac:dyDescent="0.2">
      <c r="B298" s="104"/>
      <c r="AN298" s="104"/>
      <c r="AO298" s="104"/>
      <c r="AP298" s="104"/>
      <c r="AQ298" s="104"/>
      <c r="AR298" s="104"/>
      <c r="AS298" s="104"/>
      <c r="AT298" s="104"/>
      <c r="AU298" s="104"/>
    </row>
    <row r="299" spans="2:47" ht="70" customHeight="1" x14ac:dyDescent="0.2">
      <c r="B299" s="104"/>
      <c r="AN299" s="104"/>
      <c r="AO299" s="104"/>
      <c r="AP299" s="104"/>
      <c r="AQ299" s="104"/>
      <c r="AR299" s="104"/>
      <c r="AS299" s="104"/>
      <c r="AT299" s="104"/>
      <c r="AU299" s="104"/>
    </row>
    <row r="300" spans="2:47" ht="70" customHeight="1" x14ac:dyDescent="0.2">
      <c r="B300" s="104"/>
      <c r="AN300" s="104"/>
      <c r="AO300" s="104"/>
      <c r="AP300" s="104"/>
      <c r="AQ300" s="104"/>
      <c r="AR300" s="104"/>
      <c r="AS300" s="104"/>
      <c r="AT300" s="104"/>
      <c r="AU300" s="104"/>
    </row>
    <row r="301" spans="2:47" ht="70" customHeight="1" x14ac:dyDescent="0.2">
      <c r="B301" s="104"/>
      <c r="AN301" s="104"/>
      <c r="AO301" s="104"/>
      <c r="AP301" s="104"/>
      <c r="AQ301" s="104"/>
      <c r="AR301" s="104"/>
      <c r="AS301" s="104"/>
      <c r="AT301" s="104"/>
      <c r="AU301" s="104"/>
    </row>
    <row r="302" spans="2:47" ht="70" customHeight="1" x14ac:dyDescent="0.2">
      <c r="B302" s="104"/>
      <c r="AN302" s="104"/>
      <c r="AO302" s="104"/>
      <c r="AP302" s="104"/>
      <c r="AQ302" s="104"/>
      <c r="AR302" s="104"/>
      <c r="AS302" s="104"/>
      <c r="AT302" s="104"/>
      <c r="AU302" s="104"/>
    </row>
    <row r="303" spans="2:47" ht="70" customHeight="1" x14ac:dyDescent="0.2">
      <c r="B303" s="104"/>
      <c r="AN303" s="104"/>
      <c r="AO303" s="104"/>
      <c r="AP303" s="104"/>
      <c r="AQ303" s="104"/>
      <c r="AR303" s="104"/>
      <c r="AS303" s="104"/>
      <c r="AT303" s="104"/>
      <c r="AU303" s="104"/>
    </row>
    <row r="304" spans="2:47" ht="70" customHeight="1" x14ac:dyDescent="0.2">
      <c r="B304" s="104"/>
      <c r="AN304" s="104"/>
      <c r="AO304" s="104"/>
      <c r="AP304" s="104"/>
      <c r="AQ304" s="104"/>
      <c r="AR304" s="104"/>
      <c r="AS304" s="104"/>
      <c r="AT304" s="104"/>
      <c r="AU304" s="104"/>
    </row>
    <row r="305" spans="2:47" ht="70" customHeight="1" x14ac:dyDescent="0.2">
      <c r="B305" s="104"/>
      <c r="AN305" s="104"/>
      <c r="AO305" s="104"/>
      <c r="AP305" s="104"/>
      <c r="AQ305" s="104"/>
      <c r="AR305" s="104"/>
      <c r="AS305" s="104"/>
      <c r="AT305" s="104"/>
      <c r="AU305" s="104"/>
    </row>
    <row r="306" spans="2:47" ht="70" customHeight="1" x14ac:dyDescent="0.2">
      <c r="B306" s="104"/>
      <c r="AN306" s="104"/>
      <c r="AO306" s="104"/>
      <c r="AP306" s="104"/>
      <c r="AQ306" s="104"/>
      <c r="AR306" s="104"/>
      <c r="AS306" s="104"/>
      <c r="AT306" s="104"/>
      <c r="AU306" s="104"/>
    </row>
    <row r="307" spans="2:47" ht="70" customHeight="1" x14ac:dyDescent="0.2">
      <c r="B307" s="104"/>
      <c r="AN307" s="104"/>
      <c r="AO307" s="104"/>
      <c r="AP307" s="104"/>
      <c r="AQ307" s="104"/>
      <c r="AR307" s="104"/>
      <c r="AS307" s="104"/>
      <c r="AT307" s="104"/>
      <c r="AU307" s="104"/>
    </row>
    <row r="308" spans="2:47" ht="70" customHeight="1" x14ac:dyDescent="0.2">
      <c r="B308" s="104"/>
      <c r="AN308" s="104"/>
      <c r="AO308" s="104"/>
      <c r="AP308" s="104"/>
      <c r="AQ308" s="104"/>
      <c r="AR308" s="104"/>
      <c r="AS308" s="104"/>
      <c r="AT308" s="104"/>
      <c r="AU308" s="104"/>
    </row>
    <row r="309" spans="2:47" ht="70" customHeight="1" x14ac:dyDescent="0.2">
      <c r="B309" s="104"/>
      <c r="AN309" s="104"/>
      <c r="AO309" s="104"/>
      <c r="AP309" s="104"/>
      <c r="AQ309" s="104"/>
      <c r="AR309" s="104"/>
      <c r="AS309" s="104"/>
      <c r="AT309" s="104"/>
      <c r="AU309" s="104"/>
    </row>
    <row r="310" spans="2:47" ht="70" customHeight="1" x14ac:dyDescent="0.2">
      <c r="B310" s="104"/>
      <c r="AN310" s="104"/>
      <c r="AO310" s="104"/>
      <c r="AP310" s="104"/>
      <c r="AQ310" s="104"/>
      <c r="AR310" s="104"/>
      <c r="AS310" s="104"/>
      <c r="AT310" s="104"/>
      <c r="AU310" s="104"/>
    </row>
    <row r="311" spans="2:47" ht="70" customHeight="1" x14ac:dyDescent="0.2">
      <c r="B311" s="104"/>
      <c r="AN311" s="104"/>
      <c r="AO311" s="104"/>
      <c r="AP311" s="104"/>
      <c r="AQ311" s="104"/>
      <c r="AR311" s="104"/>
      <c r="AS311" s="104"/>
      <c r="AT311" s="104"/>
      <c r="AU311" s="104"/>
    </row>
    <row r="312" spans="2:47" ht="70" customHeight="1" x14ac:dyDescent="0.2">
      <c r="B312" s="104"/>
      <c r="AN312" s="104"/>
      <c r="AO312" s="104"/>
      <c r="AP312" s="104"/>
      <c r="AQ312" s="104"/>
      <c r="AR312" s="104"/>
      <c r="AS312" s="104"/>
      <c r="AT312" s="104"/>
      <c r="AU312" s="104"/>
    </row>
    <row r="313" spans="2:47" ht="70" customHeight="1" x14ac:dyDescent="0.2">
      <c r="B313" s="104"/>
      <c r="AN313" s="104"/>
      <c r="AO313" s="104"/>
      <c r="AP313" s="104"/>
      <c r="AQ313" s="104"/>
      <c r="AR313" s="104"/>
      <c r="AS313" s="104"/>
      <c r="AT313" s="104"/>
      <c r="AU313" s="104"/>
    </row>
    <row r="314" spans="2:47" ht="70" customHeight="1" x14ac:dyDescent="0.2">
      <c r="B314" s="104"/>
      <c r="AN314" s="104"/>
      <c r="AO314" s="104"/>
      <c r="AP314" s="104"/>
      <c r="AQ314" s="104"/>
      <c r="AR314" s="104"/>
      <c r="AS314" s="104"/>
      <c r="AT314" s="104"/>
      <c r="AU314" s="104"/>
    </row>
    <row r="315" spans="2:47" ht="70" customHeight="1" x14ac:dyDescent="0.2">
      <c r="B315" s="104"/>
      <c r="AN315" s="104"/>
      <c r="AO315" s="104"/>
      <c r="AP315" s="104"/>
      <c r="AQ315" s="104"/>
      <c r="AR315" s="104"/>
      <c r="AS315" s="104"/>
      <c r="AT315" s="104"/>
      <c r="AU315" s="104"/>
    </row>
    <row r="316" spans="2:47" ht="70" customHeight="1" x14ac:dyDescent="0.2">
      <c r="B316" s="104"/>
      <c r="AN316" s="104"/>
      <c r="AO316" s="104"/>
      <c r="AP316" s="104"/>
      <c r="AQ316" s="104"/>
      <c r="AR316" s="104"/>
      <c r="AS316" s="104"/>
      <c r="AT316" s="104"/>
      <c r="AU316" s="104"/>
    </row>
    <row r="317" spans="2:47" ht="70" customHeight="1" x14ac:dyDescent="0.2">
      <c r="B317" s="104"/>
      <c r="AN317" s="104"/>
      <c r="AO317" s="104"/>
      <c r="AP317" s="104"/>
      <c r="AQ317" s="104"/>
      <c r="AR317" s="104"/>
      <c r="AS317" s="104"/>
      <c r="AT317" s="104"/>
      <c r="AU317" s="104"/>
    </row>
    <row r="318" spans="2:47" ht="70" customHeight="1" x14ac:dyDescent="0.2">
      <c r="B318" s="104"/>
      <c r="AN318" s="104"/>
      <c r="AO318" s="104"/>
      <c r="AP318" s="104"/>
      <c r="AQ318" s="104"/>
      <c r="AR318" s="104"/>
      <c r="AS318" s="104"/>
      <c r="AT318" s="104"/>
      <c r="AU318" s="104"/>
    </row>
    <row r="319" spans="2:47" ht="70" customHeight="1" x14ac:dyDescent="0.2">
      <c r="B319" s="104"/>
      <c r="AN319" s="104"/>
      <c r="AO319" s="104"/>
      <c r="AP319" s="104"/>
      <c r="AQ319" s="104"/>
      <c r="AR319" s="104"/>
      <c r="AS319" s="104"/>
      <c r="AT319" s="104"/>
      <c r="AU319" s="104"/>
    </row>
    <row r="320" spans="2:47" ht="70" customHeight="1" x14ac:dyDescent="0.2">
      <c r="B320" s="104"/>
      <c r="AN320" s="104"/>
      <c r="AO320" s="104"/>
      <c r="AP320" s="104"/>
      <c r="AQ320" s="104"/>
      <c r="AR320" s="104"/>
      <c r="AS320" s="104"/>
      <c r="AT320" s="104"/>
      <c r="AU320" s="104"/>
    </row>
    <row r="321" spans="2:47" ht="70" customHeight="1" x14ac:dyDescent="0.2">
      <c r="B321" s="104"/>
      <c r="AN321" s="104"/>
      <c r="AO321" s="104"/>
      <c r="AP321" s="104"/>
      <c r="AQ321" s="104"/>
      <c r="AR321" s="104"/>
      <c r="AS321" s="104"/>
      <c r="AT321" s="104"/>
      <c r="AU321" s="104"/>
    </row>
    <row r="322" spans="2:47" ht="70" customHeight="1" x14ac:dyDescent="0.2">
      <c r="B322" s="104"/>
      <c r="AN322" s="104"/>
      <c r="AO322" s="104"/>
      <c r="AP322" s="104"/>
      <c r="AQ322" s="104"/>
      <c r="AR322" s="104"/>
      <c r="AS322" s="104"/>
      <c r="AT322" s="104"/>
      <c r="AU322" s="104"/>
    </row>
    <row r="323" spans="2:47" ht="70" customHeight="1" x14ac:dyDescent="0.2">
      <c r="B323" s="104"/>
      <c r="AN323" s="104"/>
      <c r="AO323" s="104"/>
      <c r="AP323" s="104"/>
      <c r="AQ323" s="104"/>
      <c r="AR323" s="104"/>
      <c r="AS323" s="104"/>
      <c r="AT323" s="104"/>
      <c r="AU323" s="104"/>
    </row>
    <row r="324" spans="2:47" ht="70" customHeight="1" x14ac:dyDescent="0.2">
      <c r="B324" s="104"/>
      <c r="AN324" s="104"/>
      <c r="AO324" s="104"/>
      <c r="AP324" s="104"/>
      <c r="AQ324" s="104"/>
      <c r="AR324" s="104"/>
      <c r="AS324" s="104"/>
      <c r="AT324" s="104"/>
      <c r="AU324" s="104"/>
    </row>
    <row r="325" spans="2:47" ht="70" customHeight="1" x14ac:dyDescent="0.2">
      <c r="B325" s="104"/>
      <c r="AN325" s="104"/>
      <c r="AO325" s="104"/>
      <c r="AP325" s="104"/>
      <c r="AQ325" s="104"/>
      <c r="AR325" s="104"/>
      <c r="AS325" s="104"/>
      <c r="AT325" s="104"/>
      <c r="AU325" s="104"/>
    </row>
    <row r="326" spans="2:47" ht="70" customHeight="1" x14ac:dyDescent="0.2">
      <c r="B326" s="104"/>
      <c r="AN326" s="104"/>
      <c r="AO326" s="104"/>
      <c r="AP326" s="104"/>
      <c r="AQ326" s="104"/>
      <c r="AR326" s="104"/>
      <c r="AS326" s="104"/>
      <c r="AT326" s="104"/>
      <c r="AU326" s="104"/>
    </row>
    <row r="327" spans="2:47" ht="70" customHeight="1" x14ac:dyDescent="0.2">
      <c r="B327" s="104"/>
      <c r="AN327" s="104"/>
      <c r="AO327" s="104"/>
      <c r="AP327" s="104"/>
      <c r="AQ327" s="104"/>
      <c r="AR327" s="104"/>
      <c r="AS327" s="104"/>
      <c r="AT327" s="104"/>
      <c r="AU327" s="104"/>
    </row>
    <row r="328" spans="2:47" ht="70" customHeight="1" x14ac:dyDescent="0.2">
      <c r="B328" s="104"/>
      <c r="AN328" s="104"/>
      <c r="AO328" s="104"/>
      <c r="AP328" s="104"/>
      <c r="AQ328" s="104"/>
      <c r="AR328" s="104"/>
      <c r="AS328" s="104"/>
      <c r="AT328" s="104"/>
      <c r="AU328" s="104"/>
    </row>
    <row r="329" spans="2:47" ht="70" customHeight="1" x14ac:dyDescent="0.2">
      <c r="B329" s="104"/>
      <c r="AN329" s="104"/>
      <c r="AO329" s="104"/>
      <c r="AP329" s="104"/>
      <c r="AQ329" s="104"/>
      <c r="AR329" s="104"/>
      <c r="AS329" s="104"/>
      <c r="AT329" s="104"/>
      <c r="AU329" s="104"/>
    </row>
    <row r="330" spans="2:47" ht="70" customHeight="1" x14ac:dyDescent="0.2">
      <c r="B330" s="104"/>
      <c r="AN330" s="104"/>
      <c r="AO330" s="104"/>
      <c r="AP330" s="104"/>
      <c r="AQ330" s="104"/>
      <c r="AR330" s="104"/>
      <c r="AS330" s="104"/>
      <c r="AT330" s="104"/>
      <c r="AU330" s="104"/>
    </row>
    <row r="331" spans="2:47" ht="70" customHeight="1" x14ac:dyDescent="0.2">
      <c r="B331" s="104"/>
      <c r="AN331" s="104"/>
      <c r="AO331" s="104"/>
      <c r="AP331" s="104"/>
      <c r="AQ331" s="104"/>
      <c r="AR331" s="104"/>
      <c r="AS331" s="104"/>
      <c r="AT331" s="104"/>
      <c r="AU331" s="104"/>
    </row>
    <row r="332" spans="2:47" ht="70" customHeight="1" x14ac:dyDescent="0.2">
      <c r="B332" s="104"/>
      <c r="AN332" s="104"/>
      <c r="AO332" s="104"/>
      <c r="AP332" s="104"/>
      <c r="AQ332" s="104"/>
      <c r="AR332" s="104"/>
      <c r="AS332" s="104"/>
      <c r="AT332" s="104"/>
      <c r="AU332" s="104"/>
    </row>
    <row r="333" spans="2:47" ht="70" customHeight="1" x14ac:dyDescent="0.2">
      <c r="B333" s="104"/>
      <c r="AN333" s="104"/>
      <c r="AO333" s="104"/>
      <c r="AP333" s="104"/>
      <c r="AQ333" s="104"/>
      <c r="AR333" s="104"/>
      <c r="AS333" s="104"/>
      <c r="AT333" s="104"/>
      <c r="AU333" s="104"/>
    </row>
    <row r="334" spans="2:47" ht="70" customHeight="1" x14ac:dyDescent="0.2">
      <c r="B334" s="104"/>
      <c r="AN334" s="104"/>
      <c r="AO334" s="104"/>
      <c r="AP334" s="104"/>
      <c r="AQ334" s="104"/>
      <c r="AR334" s="104"/>
      <c r="AS334" s="104"/>
      <c r="AT334" s="104"/>
      <c r="AU334" s="104"/>
    </row>
    <row r="335" spans="2:47" ht="70" customHeight="1" x14ac:dyDescent="0.2">
      <c r="B335" s="104"/>
      <c r="AN335" s="104"/>
      <c r="AO335" s="104"/>
      <c r="AP335" s="104"/>
      <c r="AQ335" s="104"/>
      <c r="AR335" s="104"/>
      <c r="AS335" s="104"/>
      <c r="AT335" s="104"/>
      <c r="AU335" s="104"/>
    </row>
    <row r="336" spans="2:47" ht="70" customHeight="1" x14ac:dyDescent="0.2">
      <c r="B336" s="104"/>
      <c r="AN336" s="104"/>
      <c r="AO336" s="104"/>
      <c r="AP336" s="104"/>
      <c r="AQ336" s="104"/>
      <c r="AR336" s="104"/>
      <c r="AS336" s="104"/>
      <c r="AT336" s="104"/>
      <c r="AU336" s="104"/>
    </row>
    <row r="337" spans="2:47" ht="70" customHeight="1" x14ac:dyDescent="0.2">
      <c r="B337" s="104"/>
      <c r="AN337" s="104"/>
      <c r="AO337" s="104"/>
      <c r="AP337" s="104"/>
      <c r="AQ337" s="104"/>
      <c r="AR337" s="104"/>
      <c r="AS337" s="104"/>
      <c r="AT337" s="104"/>
      <c r="AU337" s="104"/>
    </row>
    <row r="338" spans="2:47" ht="70" customHeight="1" x14ac:dyDescent="0.2">
      <c r="B338" s="104"/>
      <c r="AN338" s="104"/>
      <c r="AO338" s="104"/>
      <c r="AP338" s="104"/>
      <c r="AQ338" s="104"/>
      <c r="AR338" s="104"/>
      <c r="AS338" s="104"/>
      <c r="AT338" s="104"/>
      <c r="AU338" s="104"/>
    </row>
    <row r="339" spans="2:47" ht="70" customHeight="1" x14ac:dyDescent="0.2">
      <c r="B339" s="104"/>
      <c r="AN339" s="104"/>
      <c r="AO339" s="104"/>
      <c r="AP339" s="104"/>
      <c r="AQ339" s="104"/>
      <c r="AR339" s="104"/>
      <c r="AS339" s="104"/>
      <c r="AT339" s="104"/>
      <c r="AU339" s="104"/>
    </row>
    <row r="340" spans="2:47" ht="70" customHeight="1" x14ac:dyDescent="0.2">
      <c r="B340" s="104"/>
      <c r="AN340" s="104"/>
      <c r="AO340" s="104"/>
      <c r="AP340" s="104"/>
      <c r="AQ340" s="104"/>
      <c r="AR340" s="104"/>
      <c r="AS340" s="104"/>
      <c r="AT340" s="104"/>
      <c r="AU340" s="104"/>
    </row>
    <row r="341" spans="2:47" ht="70" customHeight="1" x14ac:dyDescent="0.2">
      <c r="B341" s="104"/>
      <c r="AN341" s="104"/>
      <c r="AO341" s="104"/>
      <c r="AP341" s="104"/>
      <c r="AQ341" s="104"/>
      <c r="AR341" s="104"/>
      <c r="AS341" s="104"/>
      <c r="AT341" s="104"/>
      <c r="AU341" s="104"/>
    </row>
    <row r="342" spans="2:47" ht="70" customHeight="1" x14ac:dyDescent="0.2">
      <c r="B342" s="104"/>
      <c r="AN342" s="104"/>
      <c r="AO342" s="104"/>
      <c r="AP342" s="104"/>
      <c r="AQ342" s="104"/>
      <c r="AR342" s="104"/>
      <c r="AS342" s="104"/>
      <c r="AT342" s="104"/>
      <c r="AU342" s="104"/>
    </row>
    <row r="343" spans="2:47" ht="70" customHeight="1" x14ac:dyDescent="0.2">
      <c r="B343" s="104"/>
      <c r="AN343" s="104"/>
      <c r="AO343" s="104"/>
      <c r="AP343" s="104"/>
      <c r="AQ343" s="104"/>
      <c r="AR343" s="104"/>
      <c r="AS343" s="104"/>
      <c r="AT343" s="104"/>
      <c r="AU343" s="104"/>
    </row>
    <row r="344" spans="2:47" ht="70" customHeight="1" x14ac:dyDescent="0.2">
      <c r="B344" s="104"/>
      <c r="AN344" s="104"/>
      <c r="AO344" s="104"/>
      <c r="AP344" s="104"/>
      <c r="AQ344" s="104"/>
      <c r="AR344" s="104"/>
      <c r="AS344" s="104"/>
      <c r="AT344" s="104"/>
      <c r="AU344" s="104"/>
    </row>
    <row r="345" spans="2:47" ht="70" customHeight="1" x14ac:dyDescent="0.2">
      <c r="B345" s="104"/>
      <c r="AN345" s="104"/>
      <c r="AO345" s="104"/>
      <c r="AP345" s="104"/>
      <c r="AQ345" s="104"/>
      <c r="AR345" s="104"/>
      <c r="AS345" s="104"/>
      <c r="AT345" s="104"/>
      <c r="AU345" s="104"/>
    </row>
    <row r="346" spans="2:47" ht="70" customHeight="1" x14ac:dyDescent="0.2">
      <c r="B346" s="104"/>
      <c r="AN346" s="104"/>
      <c r="AO346" s="104"/>
      <c r="AP346" s="104"/>
      <c r="AQ346" s="104"/>
      <c r="AR346" s="104"/>
      <c r="AS346" s="104"/>
      <c r="AT346" s="104"/>
      <c r="AU346" s="104"/>
    </row>
    <row r="347" spans="2:47" ht="70" customHeight="1" x14ac:dyDescent="0.2">
      <c r="B347" s="104"/>
      <c r="AN347" s="104"/>
      <c r="AO347" s="104"/>
      <c r="AP347" s="104"/>
      <c r="AQ347" s="104"/>
      <c r="AR347" s="104"/>
      <c r="AS347" s="104"/>
      <c r="AT347" s="104"/>
      <c r="AU347" s="104"/>
    </row>
    <row r="348" spans="2:47" ht="70" customHeight="1" x14ac:dyDescent="0.2">
      <c r="B348" s="104"/>
      <c r="AN348" s="104"/>
      <c r="AO348" s="104"/>
      <c r="AP348" s="104"/>
      <c r="AQ348" s="104"/>
      <c r="AR348" s="104"/>
      <c r="AS348" s="104"/>
      <c r="AT348" s="104"/>
      <c r="AU348" s="104"/>
    </row>
    <row r="349" spans="2:47" ht="70" customHeight="1" x14ac:dyDescent="0.2">
      <c r="B349" s="104"/>
      <c r="AN349" s="104"/>
      <c r="AO349" s="104"/>
      <c r="AP349" s="104"/>
      <c r="AQ349" s="104"/>
      <c r="AR349" s="104"/>
      <c r="AS349" s="104"/>
      <c r="AT349" s="104"/>
      <c r="AU349" s="104"/>
    </row>
    <row r="350" spans="2:47" ht="70" customHeight="1" x14ac:dyDescent="0.2">
      <c r="B350" s="104"/>
      <c r="AN350" s="104"/>
      <c r="AO350" s="104"/>
      <c r="AP350" s="104"/>
      <c r="AQ350" s="104"/>
      <c r="AR350" s="104"/>
      <c r="AS350" s="104"/>
      <c r="AT350" s="104"/>
      <c r="AU350" s="104"/>
    </row>
    <row r="351" spans="2:47" ht="70" customHeight="1" x14ac:dyDescent="0.2">
      <c r="B351" s="104"/>
      <c r="AN351" s="104"/>
      <c r="AO351" s="104"/>
      <c r="AP351" s="104"/>
      <c r="AQ351" s="104"/>
      <c r="AR351" s="104"/>
      <c r="AS351" s="104"/>
      <c r="AT351" s="104"/>
      <c r="AU351" s="104"/>
    </row>
    <row r="352" spans="2:47" ht="70" customHeight="1" x14ac:dyDescent="0.2">
      <c r="B352" s="104"/>
      <c r="AN352" s="104"/>
      <c r="AO352" s="104"/>
      <c r="AP352" s="104"/>
      <c r="AQ352" s="104"/>
      <c r="AR352" s="104"/>
      <c r="AS352" s="104"/>
      <c r="AT352" s="104"/>
      <c r="AU352" s="104"/>
    </row>
    <row r="353" spans="2:47" ht="70" customHeight="1" x14ac:dyDescent="0.2">
      <c r="B353" s="104"/>
      <c r="AN353" s="104"/>
      <c r="AO353" s="104"/>
      <c r="AP353" s="104"/>
      <c r="AQ353" s="104"/>
      <c r="AR353" s="104"/>
      <c r="AS353" s="104"/>
      <c r="AT353" s="104"/>
      <c r="AU353" s="104"/>
    </row>
    <row r="354" spans="2:47" ht="70" customHeight="1" x14ac:dyDescent="0.2">
      <c r="B354" s="104"/>
      <c r="AN354" s="104"/>
      <c r="AO354" s="104"/>
      <c r="AP354" s="104"/>
      <c r="AQ354" s="104"/>
      <c r="AR354" s="104"/>
      <c r="AS354" s="104"/>
      <c r="AT354" s="104"/>
      <c r="AU354" s="104"/>
    </row>
    <row r="355" spans="2:47" ht="70" customHeight="1" x14ac:dyDescent="0.2">
      <c r="B355" s="104"/>
      <c r="AN355" s="104"/>
      <c r="AO355" s="104"/>
      <c r="AP355" s="104"/>
      <c r="AQ355" s="104"/>
      <c r="AR355" s="104"/>
      <c r="AS355" s="104"/>
      <c r="AT355" s="104"/>
      <c r="AU355" s="104"/>
    </row>
    <row r="356" spans="2:47" ht="70" customHeight="1" x14ac:dyDescent="0.2">
      <c r="B356" s="104"/>
      <c r="AN356" s="104"/>
      <c r="AO356" s="104"/>
      <c r="AP356" s="104"/>
      <c r="AQ356" s="104"/>
      <c r="AR356" s="104"/>
      <c r="AS356" s="104"/>
      <c r="AT356" s="104"/>
      <c r="AU356" s="104"/>
    </row>
    <row r="357" spans="2:47" ht="70" customHeight="1" x14ac:dyDescent="0.2">
      <c r="B357" s="104"/>
      <c r="AN357" s="104"/>
      <c r="AO357" s="104"/>
      <c r="AP357" s="104"/>
      <c r="AQ357" s="104"/>
      <c r="AR357" s="104"/>
      <c r="AS357" s="104"/>
      <c r="AT357" s="104"/>
      <c r="AU357" s="104"/>
    </row>
    <row r="358" spans="2:47" ht="70" customHeight="1" x14ac:dyDescent="0.2">
      <c r="B358" s="104"/>
      <c r="AN358" s="104"/>
      <c r="AO358" s="104"/>
      <c r="AP358" s="104"/>
      <c r="AQ358" s="104"/>
      <c r="AR358" s="104"/>
      <c r="AS358" s="104"/>
      <c r="AT358" s="104"/>
      <c r="AU358" s="104"/>
    </row>
    <row r="359" spans="2:47" ht="70" customHeight="1" x14ac:dyDescent="0.2">
      <c r="B359" s="104"/>
      <c r="AN359" s="104"/>
      <c r="AO359" s="104"/>
      <c r="AP359" s="104"/>
      <c r="AQ359" s="104"/>
      <c r="AR359" s="104"/>
      <c r="AS359" s="104"/>
      <c r="AT359" s="104"/>
      <c r="AU359" s="104"/>
    </row>
    <row r="360" spans="2:47" ht="70" customHeight="1" x14ac:dyDescent="0.2">
      <c r="B360" s="104"/>
      <c r="AN360" s="104"/>
      <c r="AO360" s="104"/>
      <c r="AP360" s="104"/>
      <c r="AQ360" s="104"/>
      <c r="AR360" s="104"/>
      <c r="AS360" s="104"/>
      <c r="AT360" s="104"/>
      <c r="AU360" s="104"/>
    </row>
    <row r="361" spans="2:47" ht="70" customHeight="1" x14ac:dyDescent="0.2">
      <c r="B361" s="104"/>
      <c r="AN361" s="104"/>
      <c r="AO361" s="104"/>
      <c r="AP361" s="104"/>
      <c r="AQ361" s="104"/>
      <c r="AR361" s="104"/>
      <c r="AS361" s="104"/>
      <c r="AT361" s="104"/>
      <c r="AU361" s="104"/>
    </row>
    <row r="362" spans="2:47" ht="70" customHeight="1" x14ac:dyDescent="0.2">
      <c r="B362" s="104"/>
      <c r="AN362" s="104"/>
      <c r="AO362" s="104"/>
      <c r="AP362" s="104"/>
      <c r="AQ362" s="104"/>
      <c r="AR362" s="104"/>
      <c r="AS362" s="104"/>
      <c r="AT362" s="104"/>
      <c r="AU362" s="104"/>
    </row>
    <row r="363" spans="2:47" ht="70" customHeight="1" x14ac:dyDescent="0.2">
      <c r="B363" s="104"/>
      <c r="AN363" s="104"/>
      <c r="AO363" s="104"/>
      <c r="AP363" s="104"/>
      <c r="AQ363" s="104"/>
      <c r="AR363" s="104"/>
      <c r="AS363" s="104"/>
      <c r="AT363" s="104"/>
      <c r="AU363" s="104"/>
    </row>
    <row r="364" spans="2:47" ht="70" customHeight="1" x14ac:dyDescent="0.2">
      <c r="B364" s="104"/>
      <c r="AN364" s="104"/>
      <c r="AO364" s="104"/>
      <c r="AP364" s="104"/>
      <c r="AQ364" s="104"/>
      <c r="AR364" s="104"/>
      <c r="AS364" s="104"/>
      <c r="AT364" s="104"/>
      <c r="AU364" s="104"/>
    </row>
    <row r="365" spans="2:47" ht="70" customHeight="1" x14ac:dyDescent="0.2">
      <c r="B365" s="104"/>
      <c r="AN365" s="104"/>
      <c r="AO365" s="104"/>
      <c r="AP365" s="104"/>
      <c r="AQ365" s="104"/>
      <c r="AR365" s="104"/>
      <c r="AS365" s="104"/>
      <c r="AT365" s="104"/>
      <c r="AU365" s="104"/>
    </row>
    <row r="366" spans="2:47" ht="70" customHeight="1" x14ac:dyDescent="0.2">
      <c r="B366" s="104"/>
      <c r="AN366" s="104"/>
      <c r="AO366" s="104"/>
      <c r="AP366" s="104"/>
      <c r="AQ366" s="104"/>
      <c r="AR366" s="104"/>
      <c r="AS366" s="104"/>
      <c r="AT366" s="104"/>
      <c r="AU366" s="104"/>
    </row>
    <row r="367" spans="2:47" ht="70" customHeight="1" x14ac:dyDescent="0.2">
      <c r="B367" s="104"/>
      <c r="AN367" s="104"/>
      <c r="AO367" s="104"/>
      <c r="AP367" s="104"/>
      <c r="AQ367" s="104"/>
      <c r="AR367" s="104"/>
      <c r="AS367" s="104"/>
      <c r="AT367" s="104"/>
      <c r="AU367" s="104"/>
    </row>
    <row r="368" spans="2:47" ht="70" customHeight="1" x14ac:dyDescent="0.2">
      <c r="B368" s="104"/>
      <c r="AN368" s="104"/>
      <c r="AO368" s="104"/>
      <c r="AP368" s="104"/>
      <c r="AQ368" s="104"/>
      <c r="AR368" s="104"/>
      <c r="AS368" s="104"/>
      <c r="AT368" s="104"/>
      <c r="AU368" s="104"/>
    </row>
    <row r="369" spans="2:47" ht="70" customHeight="1" x14ac:dyDescent="0.2">
      <c r="B369" s="104"/>
      <c r="AN369" s="104"/>
      <c r="AO369" s="104"/>
      <c r="AP369" s="104"/>
      <c r="AQ369" s="104"/>
      <c r="AR369" s="104"/>
      <c r="AS369" s="104"/>
      <c r="AT369" s="104"/>
      <c r="AU369" s="104"/>
    </row>
    <row r="370" spans="2:47" ht="70" customHeight="1" x14ac:dyDescent="0.2">
      <c r="B370" s="104"/>
      <c r="AN370" s="104"/>
      <c r="AO370" s="104"/>
      <c r="AP370" s="104"/>
      <c r="AQ370" s="104"/>
      <c r="AR370" s="104"/>
      <c r="AS370" s="104"/>
      <c r="AT370" s="104"/>
      <c r="AU370" s="104"/>
    </row>
    <row r="371" spans="2:47" ht="70" customHeight="1" x14ac:dyDescent="0.2">
      <c r="B371" s="104"/>
      <c r="AN371" s="104"/>
      <c r="AO371" s="104"/>
      <c r="AP371" s="104"/>
      <c r="AQ371" s="104"/>
      <c r="AR371" s="104"/>
      <c r="AS371" s="104"/>
      <c r="AT371" s="104"/>
      <c r="AU371" s="104"/>
    </row>
    <row r="372" spans="2:47" ht="70" customHeight="1" x14ac:dyDescent="0.2">
      <c r="B372" s="104"/>
      <c r="AN372" s="104"/>
      <c r="AO372" s="104"/>
      <c r="AP372" s="104"/>
      <c r="AQ372" s="104"/>
      <c r="AR372" s="104"/>
      <c r="AS372" s="104"/>
      <c r="AT372" s="104"/>
      <c r="AU372" s="104"/>
    </row>
    <row r="373" spans="2:47" ht="70" customHeight="1" x14ac:dyDescent="0.2">
      <c r="B373" s="104"/>
      <c r="AN373" s="104"/>
      <c r="AO373" s="104"/>
      <c r="AP373" s="104"/>
      <c r="AQ373" s="104"/>
      <c r="AR373" s="104"/>
      <c r="AS373" s="104"/>
      <c r="AT373" s="104"/>
      <c r="AU373" s="104"/>
    </row>
    <row r="374" spans="2:47" ht="70" customHeight="1" x14ac:dyDescent="0.2">
      <c r="B374" s="104"/>
      <c r="AN374" s="104"/>
      <c r="AO374" s="104"/>
      <c r="AP374" s="104"/>
      <c r="AQ374" s="104"/>
      <c r="AR374" s="104"/>
      <c r="AS374" s="104"/>
      <c r="AT374" s="104"/>
      <c r="AU374" s="104"/>
    </row>
    <row r="375" spans="2:47" ht="70" customHeight="1" x14ac:dyDescent="0.2">
      <c r="B375" s="104"/>
      <c r="AN375" s="104"/>
      <c r="AO375" s="104"/>
      <c r="AP375" s="104"/>
      <c r="AQ375" s="104"/>
      <c r="AR375" s="104"/>
      <c r="AS375" s="104"/>
      <c r="AT375" s="104"/>
      <c r="AU375" s="104"/>
    </row>
    <row r="376" spans="2:47" ht="70" customHeight="1" x14ac:dyDescent="0.2">
      <c r="B376" s="104"/>
      <c r="AN376" s="104"/>
      <c r="AO376" s="104"/>
      <c r="AP376" s="104"/>
      <c r="AQ376" s="104"/>
      <c r="AR376" s="104"/>
      <c r="AS376" s="104"/>
      <c r="AT376" s="104"/>
      <c r="AU376" s="104"/>
    </row>
    <row r="377" spans="2:47" ht="70" customHeight="1" x14ac:dyDescent="0.2">
      <c r="B377" s="104"/>
      <c r="AN377" s="104"/>
      <c r="AO377" s="104"/>
      <c r="AP377" s="104"/>
      <c r="AQ377" s="104"/>
      <c r="AR377" s="104"/>
      <c r="AS377" s="104"/>
      <c r="AT377" s="104"/>
      <c r="AU377" s="104"/>
    </row>
    <row r="378" spans="2:47" ht="70" customHeight="1" x14ac:dyDescent="0.2">
      <c r="B378" s="104"/>
      <c r="AN378" s="104"/>
      <c r="AO378" s="104"/>
      <c r="AP378" s="104"/>
      <c r="AQ378" s="104"/>
      <c r="AR378" s="104"/>
      <c r="AS378" s="104"/>
      <c r="AT378" s="104"/>
      <c r="AU378" s="104"/>
    </row>
    <row r="379" spans="2:47" ht="70" customHeight="1" x14ac:dyDescent="0.2">
      <c r="B379" s="104"/>
      <c r="AN379" s="104"/>
      <c r="AO379" s="104"/>
      <c r="AP379" s="104"/>
      <c r="AQ379" s="104"/>
      <c r="AR379" s="104"/>
      <c r="AS379" s="104"/>
      <c r="AT379" s="104"/>
      <c r="AU379" s="104"/>
    </row>
    <row r="380" spans="2:47" ht="70" customHeight="1" x14ac:dyDescent="0.2">
      <c r="B380" s="104"/>
      <c r="AN380" s="104"/>
      <c r="AO380" s="104"/>
      <c r="AP380" s="104"/>
      <c r="AQ380" s="104"/>
      <c r="AR380" s="104"/>
      <c r="AS380" s="104"/>
      <c r="AT380" s="104"/>
      <c r="AU380" s="104"/>
    </row>
    <row r="381" spans="2:47" ht="70" customHeight="1" x14ac:dyDescent="0.2">
      <c r="B381" s="104"/>
      <c r="AN381" s="104"/>
      <c r="AO381" s="104"/>
      <c r="AP381" s="104"/>
      <c r="AQ381" s="104"/>
      <c r="AR381" s="104"/>
      <c r="AS381" s="104"/>
      <c r="AT381" s="104"/>
      <c r="AU381" s="104"/>
    </row>
    <row r="382" spans="2:47" ht="70" customHeight="1" x14ac:dyDescent="0.2">
      <c r="B382" s="104"/>
      <c r="AN382" s="104"/>
      <c r="AO382" s="104"/>
      <c r="AP382" s="104"/>
      <c r="AQ382" s="104"/>
      <c r="AR382" s="104"/>
      <c r="AS382" s="104"/>
      <c r="AT382" s="104"/>
      <c r="AU382" s="104"/>
    </row>
    <row r="383" spans="2:47" ht="70" customHeight="1" x14ac:dyDescent="0.2">
      <c r="B383" s="104"/>
      <c r="AN383" s="104"/>
      <c r="AO383" s="104"/>
      <c r="AP383" s="104"/>
      <c r="AQ383" s="104"/>
      <c r="AR383" s="104"/>
      <c r="AS383" s="104"/>
      <c r="AT383" s="104"/>
      <c r="AU383" s="104"/>
    </row>
    <row r="384" spans="2:47" ht="70" customHeight="1" x14ac:dyDescent="0.2">
      <c r="B384" s="104"/>
      <c r="AN384" s="104"/>
      <c r="AO384" s="104"/>
      <c r="AP384" s="104"/>
      <c r="AQ384" s="104"/>
      <c r="AR384" s="104"/>
      <c r="AS384" s="104"/>
      <c r="AT384" s="104"/>
      <c r="AU384" s="104"/>
    </row>
    <row r="385" spans="2:47" ht="70" customHeight="1" x14ac:dyDescent="0.2">
      <c r="B385" s="104"/>
      <c r="AN385" s="104"/>
      <c r="AO385" s="104"/>
      <c r="AP385" s="104"/>
      <c r="AQ385" s="104"/>
      <c r="AR385" s="104"/>
      <c r="AS385" s="104"/>
      <c r="AT385" s="104"/>
      <c r="AU385" s="104"/>
    </row>
    <row r="386" spans="2:47" ht="70" customHeight="1" x14ac:dyDescent="0.2">
      <c r="B386" s="104"/>
      <c r="AN386" s="104"/>
      <c r="AO386" s="104"/>
      <c r="AP386" s="104"/>
      <c r="AQ386" s="104"/>
      <c r="AR386" s="104"/>
      <c r="AS386" s="104"/>
      <c r="AT386" s="104"/>
      <c r="AU386" s="104"/>
    </row>
    <row r="387" spans="2:47" ht="70" customHeight="1" x14ac:dyDescent="0.2">
      <c r="B387" s="104"/>
      <c r="AN387" s="104"/>
      <c r="AO387" s="104"/>
      <c r="AP387" s="104"/>
      <c r="AQ387" s="104"/>
      <c r="AR387" s="104"/>
      <c r="AS387" s="104"/>
      <c r="AT387" s="104"/>
      <c r="AU387" s="104"/>
    </row>
    <row r="388" spans="2:47" ht="70" customHeight="1" x14ac:dyDescent="0.2">
      <c r="B388" s="104"/>
      <c r="AN388" s="104"/>
      <c r="AO388" s="104"/>
      <c r="AP388" s="104"/>
      <c r="AQ388" s="104"/>
      <c r="AR388" s="104"/>
      <c r="AS388" s="104"/>
      <c r="AT388" s="104"/>
      <c r="AU388" s="104"/>
    </row>
    <row r="389" spans="2:47" ht="70" customHeight="1" x14ac:dyDescent="0.2">
      <c r="B389" s="104"/>
      <c r="AN389" s="104"/>
      <c r="AO389" s="104"/>
      <c r="AP389" s="104"/>
      <c r="AQ389" s="104"/>
      <c r="AR389" s="104"/>
      <c r="AS389" s="104"/>
      <c r="AT389" s="104"/>
      <c r="AU389" s="104"/>
    </row>
    <row r="390" spans="2:47" ht="70" customHeight="1" x14ac:dyDescent="0.2">
      <c r="B390" s="104"/>
      <c r="AN390" s="104"/>
      <c r="AO390" s="104"/>
      <c r="AP390" s="104"/>
      <c r="AQ390" s="104"/>
      <c r="AR390" s="104"/>
      <c r="AS390" s="104"/>
      <c r="AT390" s="104"/>
      <c r="AU390" s="104"/>
    </row>
    <row r="391" spans="2:47" ht="70" customHeight="1" x14ac:dyDescent="0.2">
      <c r="B391" s="104"/>
      <c r="AN391" s="104"/>
      <c r="AO391" s="104"/>
      <c r="AP391" s="104"/>
      <c r="AQ391" s="104"/>
      <c r="AR391" s="104"/>
      <c r="AS391" s="104"/>
      <c r="AT391" s="104"/>
      <c r="AU391" s="104"/>
    </row>
    <row r="392" spans="2:47" ht="70" customHeight="1" x14ac:dyDescent="0.2">
      <c r="B392" s="104"/>
      <c r="AN392" s="104"/>
      <c r="AO392" s="104"/>
      <c r="AP392" s="104"/>
      <c r="AQ392" s="104"/>
      <c r="AR392" s="104"/>
      <c r="AS392" s="104"/>
      <c r="AT392" s="104"/>
      <c r="AU392" s="104"/>
    </row>
    <row r="393" spans="2:47" ht="70" customHeight="1" x14ac:dyDescent="0.2">
      <c r="B393" s="104"/>
      <c r="AN393" s="104"/>
      <c r="AO393" s="104"/>
      <c r="AP393" s="104"/>
      <c r="AQ393" s="104"/>
      <c r="AR393" s="104"/>
      <c r="AS393" s="104"/>
      <c r="AT393" s="104"/>
      <c r="AU393" s="104"/>
    </row>
    <row r="394" spans="2:47" ht="70" customHeight="1" x14ac:dyDescent="0.2">
      <c r="B394" s="104"/>
      <c r="AN394" s="104"/>
      <c r="AO394" s="104"/>
      <c r="AP394" s="104"/>
      <c r="AQ394" s="104"/>
      <c r="AR394" s="104"/>
      <c r="AS394" s="104"/>
      <c r="AT394" s="104"/>
      <c r="AU394" s="104"/>
    </row>
    <row r="395" spans="2:47" ht="70" customHeight="1" x14ac:dyDescent="0.2">
      <c r="B395" s="104"/>
      <c r="AN395" s="104"/>
      <c r="AO395" s="104"/>
      <c r="AP395" s="104"/>
      <c r="AQ395" s="104"/>
      <c r="AR395" s="104"/>
      <c r="AS395" s="104"/>
      <c r="AT395" s="104"/>
      <c r="AU395" s="104"/>
    </row>
    <row r="396" spans="2:47" ht="70" customHeight="1" x14ac:dyDescent="0.2">
      <c r="B396" s="104"/>
      <c r="AN396" s="104"/>
      <c r="AO396" s="104"/>
      <c r="AP396" s="104"/>
      <c r="AQ396" s="104"/>
      <c r="AR396" s="104"/>
      <c r="AS396" s="104"/>
      <c r="AT396" s="104"/>
      <c r="AU396" s="104"/>
    </row>
    <row r="397" spans="2:47" ht="70" customHeight="1" x14ac:dyDescent="0.2">
      <c r="B397" s="104"/>
      <c r="AN397" s="104"/>
      <c r="AO397" s="104"/>
      <c r="AP397" s="104"/>
      <c r="AQ397" s="104"/>
      <c r="AR397" s="104"/>
      <c r="AS397" s="104"/>
      <c r="AT397" s="104"/>
      <c r="AU397" s="104"/>
    </row>
    <row r="398" spans="2:47" ht="70" customHeight="1" x14ac:dyDescent="0.2">
      <c r="B398" s="104"/>
      <c r="AN398" s="104"/>
      <c r="AO398" s="104"/>
      <c r="AP398" s="104"/>
      <c r="AQ398" s="104"/>
      <c r="AR398" s="104"/>
      <c r="AS398" s="104"/>
      <c r="AT398" s="104"/>
      <c r="AU398" s="104"/>
    </row>
    <row r="399" spans="2:47" ht="70" customHeight="1" x14ac:dyDescent="0.2">
      <c r="B399" s="104"/>
      <c r="AN399" s="104"/>
      <c r="AO399" s="104"/>
      <c r="AP399" s="104"/>
      <c r="AQ399" s="104"/>
      <c r="AR399" s="104"/>
      <c r="AS399" s="104"/>
      <c r="AT399" s="104"/>
      <c r="AU399" s="104"/>
    </row>
    <row r="400" spans="2:47" ht="70" customHeight="1" x14ac:dyDescent="0.2">
      <c r="B400" s="104"/>
      <c r="AN400" s="104"/>
      <c r="AO400" s="104"/>
      <c r="AP400" s="104"/>
      <c r="AQ400" s="104"/>
      <c r="AR400" s="104"/>
      <c r="AS400" s="104"/>
      <c r="AT400" s="104"/>
      <c r="AU400" s="104"/>
    </row>
    <row r="401" spans="2:47" ht="70" customHeight="1" x14ac:dyDescent="0.2">
      <c r="B401" s="104"/>
      <c r="AN401" s="104"/>
      <c r="AO401" s="104"/>
      <c r="AP401" s="104"/>
      <c r="AQ401" s="104"/>
      <c r="AR401" s="104"/>
      <c r="AS401" s="104"/>
      <c r="AT401" s="104"/>
      <c r="AU401" s="104"/>
    </row>
    <row r="402" spans="2:47" ht="70" customHeight="1" x14ac:dyDescent="0.2">
      <c r="B402" s="104"/>
      <c r="AN402" s="104"/>
      <c r="AO402" s="104"/>
      <c r="AP402" s="104"/>
      <c r="AQ402" s="104"/>
      <c r="AR402" s="104"/>
      <c r="AS402" s="104"/>
      <c r="AT402" s="104"/>
      <c r="AU402" s="104"/>
    </row>
    <row r="403" spans="2:47" ht="70" customHeight="1" x14ac:dyDescent="0.2">
      <c r="B403" s="104"/>
      <c r="AN403" s="104"/>
      <c r="AO403" s="104"/>
      <c r="AP403" s="104"/>
      <c r="AQ403" s="104"/>
      <c r="AR403" s="104"/>
      <c r="AS403" s="104"/>
      <c r="AT403" s="104"/>
      <c r="AU403" s="104"/>
    </row>
    <row r="404" spans="2:47" ht="70" customHeight="1" x14ac:dyDescent="0.2">
      <c r="B404" s="104"/>
      <c r="AN404" s="104"/>
      <c r="AO404" s="104"/>
      <c r="AP404" s="104"/>
      <c r="AQ404" s="104"/>
      <c r="AR404" s="104"/>
      <c r="AS404" s="104"/>
      <c r="AT404" s="104"/>
      <c r="AU404" s="104"/>
    </row>
    <row r="405" spans="2:47" ht="70" customHeight="1" x14ac:dyDescent="0.2">
      <c r="B405" s="104"/>
      <c r="AN405" s="104"/>
      <c r="AO405" s="104"/>
      <c r="AP405" s="104"/>
      <c r="AQ405" s="104"/>
      <c r="AR405" s="104"/>
      <c r="AS405" s="104"/>
      <c r="AT405" s="104"/>
      <c r="AU405" s="104"/>
    </row>
    <row r="406" spans="2:47" ht="70" customHeight="1" x14ac:dyDescent="0.2">
      <c r="B406" s="104"/>
      <c r="AN406" s="104"/>
      <c r="AO406" s="104"/>
      <c r="AP406" s="104"/>
      <c r="AQ406" s="104"/>
      <c r="AR406" s="104"/>
      <c r="AS406" s="104"/>
      <c r="AT406" s="104"/>
      <c r="AU406" s="104"/>
    </row>
    <row r="407" spans="2:47" ht="70" customHeight="1" x14ac:dyDescent="0.2">
      <c r="B407" s="104"/>
      <c r="AN407" s="104"/>
      <c r="AO407" s="104"/>
      <c r="AP407" s="104"/>
      <c r="AQ407" s="104"/>
      <c r="AR407" s="104"/>
      <c r="AS407" s="104"/>
      <c r="AT407" s="104"/>
      <c r="AU407" s="104"/>
    </row>
    <row r="408" spans="2:47" ht="70" customHeight="1" x14ac:dyDescent="0.2">
      <c r="B408" s="104"/>
      <c r="AN408" s="104"/>
      <c r="AO408" s="104"/>
      <c r="AP408" s="104"/>
      <c r="AQ408" s="104"/>
      <c r="AR408" s="104"/>
      <c r="AS408" s="104"/>
      <c r="AT408" s="104"/>
      <c r="AU408" s="104"/>
    </row>
    <row r="409" spans="2:47" ht="70" customHeight="1" x14ac:dyDescent="0.2">
      <c r="B409" s="104"/>
      <c r="AN409" s="104"/>
      <c r="AO409" s="104"/>
      <c r="AP409" s="104"/>
      <c r="AQ409" s="104"/>
      <c r="AR409" s="104"/>
      <c r="AS409" s="104"/>
      <c r="AT409" s="104"/>
      <c r="AU409" s="104"/>
    </row>
    <row r="410" spans="2:47" ht="70" customHeight="1" x14ac:dyDescent="0.2">
      <c r="B410" s="104"/>
      <c r="AN410" s="104"/>
      <c r="AO410" s="104"/>
      <c r="AP410" s="104"/>
      <c r="AQ410" s="104"/>
      <c r="AR410" s="104"/>
      <c r="AS410" s="104"/>
      <c r="AT410" s="104"/>
      <c r="AU410" s="104"/>
    </row>
    <row r="411" spans="2:47" ht="70" customHeight="1" x14ac:dyDescent="0.2">
      <c r="B411" s="104"/>
      <c r="AN411" s="104"/>
      <c r="AO411" s="104"/>
      <c r="AP411" s="104"/>
      <c r="AQ411" s="104"/>
      <c r="AR411" s="104"/>
      <c r="AS411" s="104"/>
      <c r="AT411" s="104"/>
      <c r="AU411" s="104"/>
    </row>
    <row r="412" spans="2:47" ht="70" customHeight="1" x14ac:dyDescent="0.2">
      <c r="B412" s="104"/>
      <c r="AN412" s="104"/>
      <c r="AO412" s="104"/>
      <c r="AP412" s="104"/>
      <c r="AQ412" s="104"/>
      <c r="AR412" s="104"/>
      <c r="AS412" s="104"/>
      <c r="AT412" s="104"/>
      <c r="AU412" s="104"/>
    </row>
    <row r="413" spans="2:47" ht="70" customHeight="1" x14ac:dyDescent="0.2">
      <c r="B413" s="104"/>
      <c r="AN413" s="104"/>
      <c r="AO413" s="104"/>
      <c r="AP413" s="104"/>
      <c r="AQ413" s="104"/>
      <c r="AR413" s="104"/>
      <c r="AS413" s="104"/>
      <c r="AT413" s="104"/>
      <c r="AU413" s="104"/>
    </row>
    <row r="414" spans="2:47" ht="70" customHeight="1" x14ac:dyDescent="0.2">
      <c r="B414" s="104"/>
      <c r="AN414" s="104"/>
      <c r="AO414" s="104"/>
      <c r="AP414" s="104"/>
      <c r="AQ414" s="104"/>
      <c r="AR414" s="104"/>
      <c r="AS414" s="104"/>
      <c r="AT414" s="104"/>
      <c r="AU414" s="104"/>
    </row>
    <row r="415" spans="2:47" ht="70" customHeight="1" x14ac:dyDescent="0.2">
      <c r="B415" s="104"/>
      <c r="AN415" s="104"/>
      <c r="AO415" s="104"/>
      <c r="AP415" s="104"/>
      <c r="AQ415" s="104"/>
      <c r="AR415" s="104"/>
      <c r="AS415" s="104"/>
      <c r="AT415" s="104"/>
      <c r="AU415" s="104"/>
    </row>
    <row r="416" spans="2:47" ht="70" customHeight="1" x14ac:dyDescent="0.2">
      <c r="B416" s="104"/>
      <c r="AN416" s="104"/>
      <c r="AO416" s="104"/>
      <c r="AP416" s="104"/>
      <c r="AQ416" s="104"/>
      <c r="AR416" s="104"/>
      <c r="AS416" s="104"/>
      <c r="AT416" s="104"/>
      <c r="AU416" s="104"/>
    </row>
    <row r="417" spans="2:47" ht="70" customHeight="1" x14ac:dyDescent="0.2">
      <c r="B417" s="104"/>
      <c r="AN417" s="104"/>
      <c r="AO417" s="104"/>
      <c r="AP417" s="104"/>
      <c r="AQ417" s="104"/>
      <c r="AR417" s="104"/>
      <c r="AS417" s="104"/>
      <c r="AT417" s="104"/>
      <c r="AU417" s="104"/>
    </row>
    <row r="418" spans="2:47" ht="70" customHeight="1" x14ac:dyDescent="0.2">
      <c r="B418" s="104"/>
      <c r="AN418" s="104"/>
      <c r="AO418" s="104"/>
      <c r="AP418" s="104"/>
      <c r="AQ418" s="104"/>
      <c r="AR418" s="104"/>
      <c r="AS418" s="104"/>
      <c r="AT418" s="104"/>
      <c r="AU418" s="104"/>
    </row>
    <row r="419" spans="2:47" ht="70" customHeight="1" x14ac:dyDescent="0.2">
      <c r="B419" s="104"/>
      <c r="AN419" s="104"/>
      <c r="AO419" s="104"/>
      <c r="AP419" s="104"/>
      <c r="AQ419" s="104"/>
      <c r="AR419" s="104"/>
      <c r="AS419" s="104"/>
      <c r="AT419" s="104"/>
      <c r="AU419" s="104"/>
    </row>
    <row r="420" spans="2:47" ht="70" customHeight="1" x14ac:dyDescent="0.2">
      <c r="B420" s="104"/>
      <c r="AN420" s="104"/>
      <c r="AO420" s="104"/>
      <c r="AP420" s="104"/>
      <c r="AQ420" s="104"/>
      <c r="AR420" s="104"/>
      <c r="AS420" s="104"/>
      <c r="AT420" s="104"/>
      <c r="AU420" s="104"/>
    </row>
    <row r="421" spans="2:47" ht="70" customHeight="1" x14ac:dyDescent="0.2">
      <c r="B421" s="104"/>
      <c r="AN421" s="104"/>
      <c r="AO421" s="104"/>
      <c r="AP421" s="104"/>
      <c r="AQ421" s="104"/>
      <c r="AR421" s="104"/>
      <c r="AS421" s="104"/>
      <c r="AT421" s="104"/>
      <c r="AU421" s="104"/>
    </row>
    <row r="422" spans="2:47" ht="70" customHeight="1" x14ac:dyDescent="0.2">
      <c r="B422" s="104"/>
      <c r="AN422" s="104"/>
      <c r="AO422" s="104"/>
      <c r="AP422" s="104"/>
      <c r="AQ422" s="104"/>
      <c r="AR422" s="104"/>
      <c r="AS422" s="104"/>
      <c r="AT422" s="104"/>
      <c r="AU422" s="104"/>
    </row>
    <row r="423" spans="2:47" ht="70" customHeight="1" x14ac:dyDescent="0.2">
      <c r="B423" s="104"/>
      <c r="AN423" s="104"/>
      <c r="AO423" s="104"/>
      <c r="AP423" s="104"/>
      <c r="AQ423" s="104"/>
      <c r="AR423" s="104"/>
      <c r="AS423" s="104"/>
      <c r="AT423" s="104"/>
      <c r="AU423" s="104"/>
    </row>
    <row r="424" spans="2:47" ht="70" customHeight="1" x14ac:dyDescent="0.2">
      <c r="B424" s="104"/>
      <c r="AN424" s="104"/>
      <c r="AO424" s="104"/>
      <c r="AP424" s="104"/>
      <c r="AQ424" s="104"/>
      <c r="AR424" s="104"/>
      <c r="AS424" s="104"/>
      <c r="AT424" s="104"/>
      <c r="AU424" s="104"/>
    </row>
    <row r="425" spans="2:47" ht="70" customHeight="1" x14ac:dyDescent="0.2">
      <c r="B425" s="104"/>
      <c r="AN425" s="104"/>
      <c r="AO425" s="104"/>
      <c r="AP425" s="104"/>
      <c r="AQ425" s="104"/>
      <c r="AR425" s="104"/>
      <c r="AS425" s="104"/>
      <c r="AT425" s="104"/>
      <c r="AU425" s="104"/>
    </row>
    <row r="426" spans="2:47" ht="70" customHeight="1" x14ac:dyDescent="0.2">
      <c r="B426" s="104"/>
      <c r="AN426" s="104"/>
      <c r="AO426" s="104"/>
      <c r="AP426" s="104"/>
      <c r="AQ426" s="104"/>
      <c r="AR426" s="104"/>
      <c r="AS426" s="104"/>
      <c r="AT426" s="104"/>
      <c r="AU426" s="104"/>
    </row>
    <row r="427" spans="2:47" ht="70" customHeight="1" x14ac:dyDescent="0.2">
      <c r="B427" s="104"/>
      <c r="AN427" s="104"/>
      <c r="AO427" s="104"/>
      <c r="AP427" s="104"/>
      <c r="AQ427" s="104"/>
      <c r="AR427" s="104"/>
      <c r="AS427" s="104"/>
      <c r="AT427" s="104"/>
      <c r="AU427" s="104"/>
    </row>
    <row r="428" spans="2:47" ht="70" customHeight="1" x14ac:dyDescent="0.2">
      <c r="B428" s="104"/>
      <c r="AN428" s="104"/>
      <c r="AO428" s="104"/>
      <c r="AP428" s="104"/>
      <c r="AQ428" s="104"/>
      <c r="AR428" s="104"/>
      <c r="AS428" s="104"/>
      <c r="AT428" s="104"/>
      <c r="AU428" s="104"/>
    </row>
    <row r="429" spans="2:47" ht="70" customHeight="1" x14ac:dyDescent="0.2">
      <c r="B429" s="104"/>
      <c r="AN429" s="104"/>
      <c r="AO429" s="104"/>
      <c r="AP429" s="104"/>
      <c r="AQ429" s="104"/>
      <c r="AR429" s="104"/>
      <c r="AS429" s="104"/>
      <c r="AT429" s="104"/>
      <c r="AU429" s="104"/>
    </row>
    <row r="430" spans="2:47" ht="70" customHeight="1" x14ac:dyDescent="0.2">
      <c r="B430" s="104"/>
      <c r="AN430" s="104"/>
      <c r="AO430" s="104"/>
      <c r="AP430" s="104"/>
      <c r="AQ430" s="104"/>
      <c r="AR430" s="104"/>
      <c r="AS430" s="104"/>
      <c r="AT430" s="104"/>
      <c r="AU430" s="104"/>
    </row>
    <row r="431" spans="2:47" ht="70" customHeight="1" x14ac:dyDescent="0.2">
      <c r="B431" s="104"/>
      <c r="AN431" s="104"/>
      <c r="AO431" s="104"/>
      <c r="AP431" s="104"/>
      <c r="AQ431" s="104"/>
      <c r="AR431" s="104"/>
      <c r="AS431" s="104"/>
      <c r="AT431" s="104"/>
      <c r="AU431" s="104"/>
    </row>
    <row r="432" spans="2:47" ht="70" customHeight="1" x14ac:dyDescent="0.2">
      <c r="B432" s="104"/>
      <c r="AN432" s="104"/>
      <c r="AO432" s="104"/>
      <c r="AP432" s="104"/>
      <c r="AQ432" s="104"/>
      <c r="AR432" s="104"/>
      <c r="AS432" s="104"/>
      <c r="AT432" s="104"/>
      <c r="AU432" s="104"/>
    </row>
    <row r="433" spans="2:47" ht="70" customHeight="1" x14ac:dyDescent="0.2">
      <c r="B433" s="104"/>
      <c r="AN433" s="104"/>
      <c r="AO433" s="104"/>
      <c r="AP433" s="104"/>
      <c r="AQ433" s="104"/>
      <c r="AR433" s="104"/>
      <c r="AS433" s="104"/>
      <c r="AT433" s="104"/>
      <c r="AU433" s="104"/>
    </row>
    <row r="434" spans="2:47" ht="70" customHeight="1" x14ac:dyDescent="0.2">
      <c r="B434" s="104"/>
      <c r="AN434" s="104"/>
      <c r="AO434" s="104"/>
      <c r="AP434" s="104"/>
      <c r="AQ434" s="104"/>
      <c r="AR434" s="104"/>
      <c r="AS434" s="104"/>
      <c r="AT434" s="104"/>
      <c r="AU434" s="104"/>
    </row>
    <row r="435" spans="2:47" ht="70" customHeight="1" x14ac:dyDescent="0.2">
      <c r="B435" s="104"/>
      <c r="AN435" s="104"/>
      <c r="AO435" s="104"/>
      <c r="AP435" s="104"/>
      <c r="AQ435" s="104"/>
      <c r="AR435" s="104"/>
      <c r="AS435" s="104"/>
      <c r="AT435" s="104"/>
      <c r="AU435" s="104"/>
    </row>
    <row r="436" spans="2:47" ht="70" customHeight="1" x14ac:dyDescent="0.2">
      <c r="B436" s="104"/>
      <c r="AN436" s="104"/>
      <c r="AO436" s="104"/>
      <c r="AP436" s="104"/>
      <c r="AQ436" s="104"/>
      <c r="AR436" s="104"/>
      <c r="AS436" s="104"/>
      <c r="AT436" s="104"/>
      <c r="AU436" s="104"/>
    </row>
    <row r="437" spans="2:47" ht="70" customHeight="1" x14ac:dyDescent="0.2">
      <c r="B437" s="104"/>
      <c r="AN437" s="104"/>
      <c r="AO437" s="104"/>
      <c r="AP437" s="104"/>
      <c r="AQ437" s="104"/>
      <c r="AR437" s="104"/>
      <c r="AS437" s="104"/>
      <c r="AT437" s="104"/>
      <c r="AU437" s="104"/>
    </row>
    <row r="438" spans="2:47" ht="70" customHeight="1" x14ac:dyDescent="0.2">
      <c r="B438" s="104"/>
      <c r="AN438" s="104"/>
      <c r="AO438" s="104"/>
      <c r="AP438" s="104"/>
      <c r="AQ438" s="104"/>
      <c r="AR438" s="104"/>
      <c r="AS438" s="104"/>
      <c r="AT438" s="104"/>
      <c r="AU438" s="104"/>
    </row>
    <row r="439" spans="2:47" ht="70" customHeight="1" x14ac:dyDescent="0.2">
      <c r="B439" s="104"/>
      <c r="AN439" s="104"/>
      <c r="AO439" s="104"/>
      <c r="AP439" s="104"/>
      <c r="AQ439" s="104"/>
      <c r="AR439" s="104"/>
      <c r="AS439" s="104"/>
      <c r="AT439" s="104"/>
      <c r="AU439" s="104"/>
    </row>
    <row r="440" spans="2:47" ht="70" customHeight="1" x14ac:dyDescent="0.2">
      <c r="B440" s="104"/>
      <c r="AN440" s="104"/>
      <c r="AO440" s="104"/>
      <c r="AP440" s="104"/>
      <c r="AQ440" s="104"/>
      <c r="AR440" s="104"/>
      <c r="AS440" s="104"/>
      <c r="AT440" s="104"/>
      <c r="AU440" s="104"/>
    </row>
    <row r="441" spans="2:47" ht="70" customHeight="1" x14ac:dyDescent="0.2">
      <c r="B441" s="104"/>
      <c r="AN441" s="104"/>
      <c r="AO441" s="104"/>
      <c r="AP441" s="104"/>
      <c r="AQ441" s="104"/>
      <c r="AR441" s="104"/>
      <c r="AS441" s="104"/>
      <c r="AT441" s="104"/>
      <c r="AU441" s="104"/>
    </row>
    <row r="442" spans="2:47" ht="70" customHeight="1" x14ac:dyDescent="0.2">
      <c r="B442" s="104"/>
      <c r="AN442" s="104"/>
      <c r="AO442" s="104"/>
      <c r="AP442" s="104"/>
      <c r="AQ442" s="104"/>
      <c r="AR442" s="104"/>
      <c r="AS442" s="104"/>
      <c r="AT442" s="104"/>
      <c r="AU442" s="104"/>
    </row>
    <row r="443" spans="2:47" ht="70" customHeight="1" x14ac:dyDescent="0.2">
      <c r="B443" s="104"/>
      <c r="AN443" s="104"/>
      <c r="AO443" s="104"/>
      <c r="AP443" s="104"/>
      <c r="AQ443" s="104"/>
      <c r="AR443" s="104"/>
      <c r="AS443" s="104"/>
      <c r="AT443" s="104"/>
      <c r="AU443" s="104"/>
    </row>
    <row r="444" spans="2:47" ht="70" customHeight="1" x14ac:dyDescent="0.2">
      <c r="B444" s="104"/>
      <c r="AN444" s="104"/>
      <c r="AO444" s="104"/>
      <c r="AP444" s="104"/>
      <c r="AQ444" s="104"/>
      <c r="AR444" s="104"/>
      <c r="AS444" s="104"/>
      <c r="AT444" s="104"/>
      <c r="AU444" s="104"/>
    </row>
    <row r="445" spans="2:47" ht="70" customHeight="1" x14ac:dyDescent="0.2">
      <c r="B445" s="104"/>
      <c r="AN445" s="104"/>
      <c r="AO445" s="104"/>
      <c r="AP445" s="104"/>
      <c r="AQ445" s="104"/>
      <c r="AR445" s="104"/>
      <c r="AS445" s="104"/>
      <c r="AT445" s="104"/>
      <c r="AU445" s="104"/>
    </row>
    <row r="446" spans="2:47" ht="70" customHeight="1" x14ac:dyDescent="0.2">
      <c r="B446" s="104"/>
      <c r="AN446" s="104"/>
      <c r="AO446" s="104"/>
      <c r="AP446" s="104"/>
      <c r="AQ446" s="104"/>
      <c r="AR446" s="104"/>
      <c r="AS446" s="104"/>
      <c r="AT446" s="104"/>
      <c r="AU446" s="104"/>
    </row>
    <row r="447" spans="2:47" ht="70" customHeight="1" x14ac:dyDescent="0.2">
      <c r="B447" s="104"/>
      <c r="AN447" s="104"/>
      <c r="AO447" s="104"/>
      <c r="AP447" s="104"/>
      <c r="AQ447" s="104"/>
      <c r="AR447" s="104"/>
      <c r="AS447" s="104"/>
      <c r="AT447" s="104"/>
      <c r="AU447" s="104"/>
    </row>
    <row r="448" spans="2:47" ht="70" customHeight="1" x14ac:dyDescent="0.2">
      <c r="B448" s="104"/>
      <c r="AN448" s="104"/>
      <c r="AO448" s="104"/>
      <c r="AP448" s="104"/>
      <c r="AQ448" s="104"/>
      <c r="AR448" s="104"/>
      <c r="AS448" s="104"/>
      <c r="AT448" s="104"/>
      <c r="AU448" s="104"/>
    </row>
    <row r="449" spans="2:47" ht="70" customHeight="1" x14ac:dyDescent="0.2">
      <c r="B449" s="104"/>
      <c r="AN449" s="104"/>
      <c r="AO449" s="104"/>
      <c r="AP449" s="104"/>
      <c r="AQ449" s="104"/>
      <c r="AR449" s="104"/>
      <c r="AS449" s="104"/>
      <c r="AT449" s="104"/>
      <c r="AU449" s="104"/>
    </row>
    <row r="450" spans="2:47" ht="70" customHeight="1" x14ac:dyDescent="0.2">
      <c r="B450" s="104"/>
      <c r="AN450" s="104"/>
      <c r="AO450" s="104"/>
      <c r="AP450" s="104"/>
      <c r="AQ450" s="104"/>
      <c r="AR450" s="104"/>
      <c r="AS450" s="104"/>
      <c r="AT450" s="104"/>
      <c r="AU450" s="104"/>
    </row>
    <row r="451" spans="2:47" ht="70" customHeight="1" x14ac:dyDescent="0.2">
      <c r="B451" s="104"/>
      <c r="AN451" s="104"/>
      <c r="AO451" s="104"/>
      <c r="AP451" s="104"/>
      <c r="AQ451" s="104"/>
      <c r="AR451" s="104"/>
      <c r="AS451" s="104"/>
      <c r="AT451" s="104"/>
      <c r="AU451" s="104"/>
    </row>
    <row r="452" spans="2:47" ht="70" customHeight="1" x14ac:dyDescent="0.2">
      <c r="B452" s="104"/>
      <c r="AN452" s="104"/>
      <c r="AO452" s="104"/>
      <c r="AP452" s="104"/>
      <c r="AQ452" s="104"/>
      <c r="AR452" s="104"/>
      <c r="AS452" s="104"/>
      <c r="AT452" s="104"/>
      <c r="AU452" s="104"/>
    </row>
    <row r="453" spans="2:47" ht="70" customHeight="1" x14ac:dyDescent="0.2">
      <c r="B453" s="104"/>
      <c r="AN453" s="104"/>
      <c r="AO453" s="104"/>
      <c r="AP453" s="104"/>
      <c r="AQ453" s="104"/>
      <c r="AR453" s="104"/>
      <c r="AS453" s="104"/>
      <c r="AT453" s="104"/>
      <c r="AU453" s="104"/>
    </row>
    <row r="454" spans="2:47" ht="70" customHeight="1" x14ac:dyDescent="0.2">
      <c r="B454" s="104"/>
      <c r="AN454" s="104"/>
      <c r="AO454" s="104"/>
      <c r="AP454" s="104"/>
      <c r="AQ454" s="104"/>
      <c r="AR454" s="104"/>
      <c r="AS454" s="104"/>
      <c r="AT454" s="104"/>
      <c r="AU454" s="104"/>
    </row>
    <row r="455" spans="2:47" ht="70" customHeight="1" x14ac:dyDescent="0.2">
      <c r="B455" s="104"/>
      <c r="AN455" s="104"/>
      <c r="AO455" s="104"/>
      <c r="AP455" s="104"/>
      <c r="AQ455" s="104"/>
      <c r="AR455" s="104"/>
      <c r="AS455" s="104"/>
      <c r="AT455" s="104"/>
      <c r="AU455" s="104"/>
    </row>
    <row r="456" spans="2:47" ht="70" customHeight="1" x14ac:dyDescent="0.2">
      <c r="B456" s="104"/>
      <c r="AN456" s="104"/>
      <c r="AO456" s="104"/>
      <c r="AP456" s="104"/>
      <c r="AQ456" s="104"/>
      <c r="AR456" s="104"/>
      <c r="AS456" s="104"/>
      <c r="AT456" s="104"/>
      <c r="AU456" s="104"/>
    </row>
    <row r="457" spans="2:47" ht="70" customHeight="1" x14ac:dyDescent="0.2">
      <c r="B457" s="104"/>
      <c r="AN457" s="104"/>
      <c r="AO457" s="104"/>
      <c r="AP457" s="104"/>
      <c r="AQ457" s="104"/>
      <c r="AR457" s="104"/>
      <c r="AS457" s="104"/>
      <c r="AT457" s="104"/>
      <c r="AU457" s="104"/>
    </row>
    <row r="458" spans="2:47" ht="70" customHeight="1" x14ac:dyDescent="0.2">
      <c r="B458" s="104"/>
      <c r="AN458" s="104"/>
      <c r="AO458" s="104"/>
      <c r="AP458" s="104"/>
      <c r="AQ458" s="104"/>
      <c r="AR458" s="104"/>
      <c r="AS458" s="104"/>
      <c r="AT458" s="104"/>
      <c r="AU458" s="104"/>
    </row>
    <row r="459" spans="2:47" ht="70" customHeight="1" x14ac:dyDescent="0.2">
      <c r="B459" s="104"/>
      <c r="AN459" s="104"/>
      <c r="AO459" s="104"/>
      <c r="AP459" s="104"/>
      <c r="AQ459" s="104"/>
      <c r="AR459" s="104"/>
      <c r="AS459" s="104"/>
      <c r="AT459" s="104"/>
      <c r="AU459" s="104"/>
    </row>
    <row r="460" spans="2:47" ht="70" customHeight="1" x14ac:dyDescent="0.2">
      <c r="B460" s="104"/>
      <c r="AN460" s="104"/>
      <c r="AO460" s="104"/>
      <c r="AP460" s="104"/>
      <c r="AQ460" s="104"/>
      <c r="AR460" s="104"/>
      <c r="AS460" s="104"/>
      <c r="AT460" s="104"/>
      <c r="AU460" s="104"/>
    </row>
    <row r="461" spans="2:47" ht="70" customHeight="1" x14ac:dyDescent="0.2">
      <c r="B461" s="104"/>
      <c r="AN461" s="104"/>
      <c r="AO461" s="104"/>
      <c r="AP461" s="104"/>
      <c r="AQ461" s="104"/>
      <c r="AR461" s="104"/>
      <c r="AS461" s="104"/>
      <c r="AT461" s="104"/>
      <c r="AU461" s="104"/>
    </row>
    <row r="462" spans="2:47" ht="70" customHeight="1" x14ac:dyDescent="0.2">
      <c r="B462" s="104"/>
      <c r="AN462" s="104"/>
      <c r="AO462" s="104"/>
      <c r="AP462" s="104"/>
      <c r="AQ462" s="104"/>
      <c r="AR462" s="104"/>
      <c r="AS462" s="104"/>
      <c r="AT462" s="104"/>
      <c r="AU462" s="104"/>
    </row>
    <row r="463" spans="2:47" ht="70" customHeight="1" x14ac:dyDescent="0.2">
      <c r="B463" s="104"/>
      <c r="AN463" s="104"/>
      <c r="AO463" s="104"/>
      <c r="AP463" s="104"/>
      <c r="AQ463" s="104"/>
      <c r="AR463" s="104"/>
      <c r="AS463" s="104"/>
      <c r="AT463" s="104"/>
      <c r="AU463" s="104"/>
    </row>
    <row r="464" spans="2:47" ht="70" customHeight="1" x14ac:dyDescent="0.2">
      <c r="B464" s="104"/>
      <c r="AN464" s="104"/>
      <c r="AO464" s="104"/>
      <c r="AP464" s="104"/>
      <c r="AQ464" s="104"/>
      <c r="AR464" s="104"/>
      <c r="AS464" s="104"/>
      <c r="AT464" s="104"/>
      <c r="AU464" s="104"/>
    </row>
    <row r="465" spans="2:47" ht="70" customHeight="1" x14ac:dyDescent="0.2">
      <c r="B465" s="104"/>
      <c r="AN465" s="104"/>
      <c r="AO465" s="104"/>
      <c r="AP465" s="104"/>
      <c r="AQ465" s="104"/>
      <c r="AR465" s="104"/>
      <c r="AS465" s="104"/>
      <c r="AT465" s="104"/>
      <c r="AU465" s="104"/>
    </row>
    <row r="466" spans="2:47" ht="70" customHeight="1" x14ac:dyDescent="0.2">
      <c r="B466" s="104"/>
      <c r="AN466" s="104"/>
      <c r="AO466" s="104"/>
      <c r="AP466" s="104"/>
      <c r="AQ466" s="104"/>
      <c r="AR466" s="104"/>
      <c r="AS466" s="104"/>
      <c r="AT466" s="104"/>
      <c r="AU466" s="104"/>
    </row>
    <row r="467" spans="2:47" ht="70" customHeight="1" x14ac:dyDescent="0.2">
      <c r="B467" s="104"/>
      <c r="AN467" s="104"/>
      <c r="AO467" s="104"/>
      <c r="AP467" s="104"/>
      <c r="AQ467" s="104"/>
      <c r="AR467" s="104"/>
      <c r="AS467" s="104"/>
      <c r="AT467" s="104"/>
      <c r="AU467" s="104"/>
    </row>
    <row r="468" spans="2:47" ht="70" customHeight="1" x14ac:dyDescent="0.2">
      <c r="B468" s="104"/>
      <c r="AN468" s="104"/>
      <c r="AO468" s="104"/>
      <c r="AP468" s="104"/>
      <c r="AQ468" s="104"/>
      <c r="AR468" s="104"/>
      <c r="AS468" s="104"/>
      <c r="AT468" s="104"/>
      <c r="AU468" s="104"/>
    </row>
    <row r="469" spans="2:47" ht="70" customHeight="1" x14ac:dyDescent="0.2">
      <c r="B469" s="104"/>
      <c r="AN469" s="104"/>
      <c r="AO469" s="104"/>
      <c r="AP469" s="104"/>
      <c r="AQ469" s="104"/>
      <c r="AR469" s="104"/>
      <c r="AS469" s="104"/>
      <c r="AT469" s="104"/>
      <c r="AU469" s="104"/>
    </row>
    <row r="470" spans="2:47" ht="70" customHeight="1" x14ac:dyDescent="0.2">
      <c r="B470" s="104"/>
      <c r="AN470" s="104"/>
      <c r="AO470" s="104"/>
      <c r="AP470" s="104"/>
      <c r="AQ470" s="104"/>
      <c r="AR470" s="104"/>
      <c r="AS470" s="104"/>
      <c r="AT470" s="104"/>
      <c r="AU470" s="104"/>
    </row>
    <row r="471" spans="2:47" ht="70" customHeight="1" x14ac:dyDescent="0.2">
      <c r="B471" s="104"/>
      <c r="AN471" s="104"/>
      <c r="AO471" s="104"/>
      <c r="AP471" s="104"/>
      <c r="AQ471" s="104"/>
      <c r="AR471" s="104"/>
      <c r="AS471" s="104"/>
      <c r="AT471" s="104"/>
      <c r="AU471" s="104"/>
    </row>
    <row r="472" spans="2:47" ht="70" customHeight="1" x14ac:dyDescent="0.2">
      <c r="B472" s="104"/>
      <c r="AN472" s="104"/>
      <c r="AO472" s="104"/>
      <c r="AP472" s="104"/>
      <c r="AQ472" s="104"/>
      <c r="AR472" s="104"/>
      <c r="AS472" s="104"/>
      <c r="AT472" s="104"/>
      <c r="AU472" s="104"/>
    </row>
    <row r="473" spans="2:47" ht="70" customHeight="1" x14ac:dyDescent="0.2">
      <c r="B473" s="104"/>
      <c r="AN473" s="104"/>
      <c r="AO473" s="104"/>
      <c r="AP473" s="104"/>
      <c r="AQ473" s="104"/>
      <c r="AR473" s="104"/>
      <c r="AS473" s="104"/>
      <c r="AT473" s="104"/>
      <c r="AU473" s="104"/>
    </row>
    <row r="474" spans="2:47" ht="70" customHeight="1" x14ac:dyDescent="0.2">
      <c r="B474" s="104"/>
      <c r="AN474" s="104"/>
      <c r="AO474" s="104"/>
      <c r="AP474" s="104"/>
      <c r="AQ474" s="104"/>
      <c r="AR474" s="104"/>
      <c r="AS474" s="104"/>
      <c r="AT474" s="104"/>
      <c r="AU474" s="104"/>
    </row>
    <row r="475" spans="2:47" ht="70" customHeight="1" x14ac:dyDescent="0.2">
      <c r="B475" s="104"/>
      <c r="AN475" s="104"/>
      <c r="AO475" s="104"/>
      <c r="AP475" s="104"/>
      <c r="AQ475" s="104"/>
      <c r="AR475" s="104"/>
      <c r="AS475" s="104"/>
      <c r="AT475" s="104"/>
      <c r="AU475" s="104"/>
    </row>
    <row r="476" spans="2:47" ht="70" customHeight="1" x14ac:dyDescent="0.2">
      <c r="B476" s="104"/>
      <c r="AN476" s="104"/>
      <c r="AO476" s="104"/>
      <c r="AP476" s="104"/>
      <c r="AQ476" s="104"/>
      <c r="AR476" s="104"/>
      <c r="AS476" s="104"/>
      <c r="AT476" s="104"/>
      <c r="AU476" s="104"/>
    </row>
    <row r="477" spans="2:47" ht="70" customHeight="1" x14ac:dyDescent="0.2">
      <c r="B477" s="104"/>
      <c r="AN477" s="104"/>
      <c r="AO477" s="104"/>
      <c r="AP477" s="104"/>
      <c r="AQ477" s="104"/>
      <c r="AR477" s="104"/>
      <c r="AS477" s="104"/>
      <c r="AT477" s="104"/>
      <c r="AU477" s="104"/>
    </row>
    <row r="478" spans="2:47" ht="70" customHeight="1" x14ac:dyDescent="0.2">
      <c r="B478" s="104"/>
      <c r="AN478" s="104"/>
      <c r="AO478" s="104"/>
      <c r="AP478" s="104"/>
      <c r="AQ478" s="104"/>
      <c r="AR478" s="104"/>
      <c r="AS478" s="104"/>
      <c r="AT478" s="104"/>
      <c r="AU478" s="104"/>
    </row>
    <row r="479" spans="2:47" ht="70" customHeight="1" x14ac:dyDescent="0.2">
      <c r="B479" s="104"/>
      <c r="AN479" s="104"/>
      <c r="AO479" s="104"/>
      <c r="AP479" s="104"/>
      <c r="AQ479" s="104"/>
      <c r="AR479" s="104"/>
      <c r="AS479" s="104"/>
      <c r="AT479" s="104"/>
      <c r="AU479" s="104"/>
    </row>
    <row r="480" spans="2:47" ht="70" customHeight="1" x14ac:dyDescent="0.2">
      <c r="B480" s="104"/>
      <c r="AN480" s="104"/>
      <c r="AO480" s="104"/>
      <c r="AP480" s="104"/>
      <c r="AQ480" s="104"/>
      <c r="AR480" s="104"/>
      <c r="AS480" s="104"/>
      <c r="AT480" s="104"/>
      <c r="AU480" s="104"/>
    </row>
    <row r="481" spans="2:47" ht="70" customHeight="1" x14ac:dyDescent="0.2">
      <c r="B481" s="104"/>
      <c r="AN481" s="104"/>
      <c r="AO481" s="104"/>
      <c r="AP481" s="104"/>
      <c r="AQ481" s="104"/>
      <c r="AR481" s="104"/>
      <c r="AS481" s="104"/>
      <c r="AT481" s="104"/>
      <c r="AU481" s="104"/>
    </row>
    <row r="482" spans="2:47" ht="70" customHeight="1" x14ac:dyDescent="0.2">
      <c r="B482" s="104"/>
      <c r="AN482" s="104"/>
      <c r="AO482" s="104"/>
      <c r="AP482" s="104"/>
      <c r="AQ482" s="104"/>
      <c r="AR482" s="104"/>
      <c r="AS482" s="104"/>
      <c r="AT482" s="104"/>
      <c r="AU482" s="104"/>
    </row>
    <row r="483" spans="2:47" ht="70" customHeight="1" x14ac:dyDescent="0.2">
      <c r="B483" s="104"/>
      <c r="AN483" s="104"/>
      <c r="AO483" s="104"/>
      <c r="AP483" s="104"/>
      <c r="AQ483" s="104"/>
      <c r="AR483" s="104"/>
      <c r="AS483" s="104"/>
      <c r="AT483" s="104"/>
      <c r="AU483" s="104"/>
    </row>
    <row r="484" spans="2:47" ht="70" customHeight="1" x14ac:dyDescent="0.2">
      <c r="B484" s="104"/>
      <c r="AN484" s="104"/>
      <c r="AO484" s="104"/>
      <c r="AP484" s="104"/>
      <c r="AQ484" s="104"/>
      <c r="AR484" s="104"/>
      <c r="AS484" s="104"/>
      <c r="AT484" s="104"/>
      <c r="AU484" s="104"/>
    </row>
    <row r="485" spans="2:47" ht="70" customHeight="1" x14ac:dyDescent="0.2">
      <c r="B485" s="104"/>
      <c r="AN485" s="104"/>
      <c r="AO485" s="104"/>
      <c r="AP485" s="104"/>
      <c r="AQ485" s="104"/>
      <c r="AR485" s="104"/>
      <c r="AS485" s="104"/>
      <c r="AT485" s="104"/>
      <c r="AU485" s="104"/>
    </row>
    <row r="486" spans="2:47" ht="70" customHeight="1" x14ac:dyDescent="0.2">
      <c r="B486" s="104"/>
      <c r="AN486" s="104"/>
      <c r="AO486" s="104"/>
      <c r="AP486" s="104"/>
      <c r="AQ486" s="104"/>
      <c r="AR486" s="104"/>
      <c r="AS486" s="104"/>
      <c r="AT486" s="104"/>
      <c r="AU486" s="104"/>
    </row>
    <row r="487" spans="2:47" ht="70" customHeight="1" x14ac:dyDescent="0.2">
      <c r="B487" s="104"/>
      <c r="AN487" s="104"/>
      <c r="AO487" s="104"/>
      <c r="AP487" s="104"/>
      <c r="AQ487" s="104"/>
      <c r="AR487" s="104"/>
      <c r="AS487" s="104"/>
      <c r="AT487" s="104"/>
      <c r="AU487" s="104"/>
    </row>
    <row r="488" spans="2:47" ht="70" customHeight="1" x14ac:dyDescent="0.2">
      <c r="B488" s="104"/>
      <c r="AN488" s="104"/>
      <c r="AO488" s="104"/>
      <c r="AP488" s="104"/>
      <c r="AQ488" s="104"/>
      <c r="AR488" s="104"/>
      <c r="AS488" s="104"/>
      <c r="AT488" s="104"/>
      <c r="AU488" s="104"/>
    </row>
    <row r="489" spans="2:47" ht="70" customHeight="1" x14ac:dyDescent="0.2">
      <c r="B489" s="104"/>
      <c r="AN489" s="104"/>
      <c r="AO489" s="104"/>
      <c r="AP489" s="104"/>
      <c r="AQ489" s="104"/>
      <c r="AR489" s="104"/>
      <c r="AS489" s="104"/>
      <c r="AT489" s="104"/>
      <c r="AU489" s="104"/>
    </row>
    <row r="490" spans="2:47" ht="70" customHeight="1" x14ac:dyDescent="0.2">
      <c r="B490" s="104"/>
      <c r="AN490" s="104"/>
      <c r="AO490" s="104"/>
      <c r="AP490" s="104"/>
      <c r="AQ490" s="104"/>
      <c r="AR490" s="104"/>
      <c r="AS490" s="104"/>
      <c r="AT490" s="104"/>
      <c r="AU490" s="104"/>
    </row>
    <row r="491" spans="2:47" ht="70" customHeight="1" x14ac:dyDescent="0.2">
      <c r="B491" s="104"/>
      <c r="AN491" s="104"/>
      <c r="AO491" s="104"/>
      <c r="AP491" s="104"/>
      <c r="AQ491" s="104"/>
      <c r="AR491" s="104"/>
      <c r="AS491" s="104"/>
      <c r="AT491" s="104"/>
      <c r="AU491" s="104"/>
    </row>
    <row r="492" spans="2:47" ht="70" customHeight="1" x14ac:dyDescent="0.2">
      <c r="B492" s="104"/>
      <c r="AN492" s="104"/>
      <c r="AO492" s="104"/>
      <c r="AP492" s="104"/>
      <c r="AQ492" s="104"/>
      <c r="AR492" s="104"/>
      <c r="AS492" s="104"/>
      <c r="AT492" s="104"/>
      <c r="AU492" s="104"/>
    </row>
    <row r="493" spans="2:47" ht="70" customHeight="1" x14ac:dyDescent="0.2">
      <c r="B493" s="104"/>
      <c r="AN493" s="104"/>
      <c r="AO493" s="104"/>
      <c r="AP493" s="104"/>
      <c r="AQ493" s="104"/>
      <c r="AR493" s="104"/>
      <c r="AS493" s="104"/>
      <c r="AT493" s="104"/>
      <c r="AU493" s="104"/>
    </row>
    <row r="494" spans="2:47" ht="70" customHeight="1" x14ac:dyDescent="0.2">
      <c r="B494" s="104"/>
      <c r="AN494" s="104"/>
      <c r="AO494" s="104"/>
      <c r="AP494" s="104"/>
      <c r="AQ494" s="104"/>
      <c r="AR494" s="104"/>
      <c r="AS494" s="104"/>
      <c r="AT494" s="104"/>
      <c r="AU494" s="104"/>
    </row>
    <row r="495" spans="2:47" ht="70" customHeight="1" x14ac:dyDescent="0.2">
      <c r="B495" s="104"/>
      <c r="AN495" s="104"/>
      <c r="AO495" s="104"/>
      <c r="AP495" s="104"/>
      <c r="AQ495" s="104"/>
      <c r="AR495" s="104"/>
      <c r="AS495" s="104"/>
      <c r="AT495" s="104"/>
      <c r="AU495" s="104"/>
    </row>
    <row r="496" spans="2:47" ht="70" customHeight="1" x14ac:dyDescent="0.2">
      <c r="B496" s="104"/>
      <c r="AN496" s="104"/>
      <c r="AO496" s="104"/>
      <c r="AP496" s="104"/>
      <c r="AQ496" s="104"/>
      <c r="AR496" s="104"/>
      <c r="AS496" s="104"/>
      <c r="AT496" s="104"/>
      <c r="AU496" s="104"/>
    </row>
    <row r="497" spans="2:47" ht="70" customHeight="1" x14ac:dyDescent="0.2">
      <c r="B497" s="104"/>
      <c r="AN497" s="104"/>
      <c r="AO497" s="104"/>
      <c r="AP497" s="104"/>
      <c r="AQ497" s="104"/>
      <c r="AR497" s="104"/>
      <c r="AS497" s="104"/>
      <c r="AT497" s="104"/>
      <c r="AU497" s="104"/>
    </row>
    <row r="498" spans="2:47" ht="70" customHeight="1" x14ac:dyDescent="0.2">
      <c r="B498" s="104"/>
      <c r="AN498" s="104"/>
      <c r="AO498" s="104"/>
      <c r="AP498" s="104"/>
      <c r="AQ498" s="104"/>
      <c r="AR498" s="104"/>
      <c r="AS498" s="104"/>
      <c r="AT498" s="104"/>
      <c r="AU498" s="104"/>
    </row>
    <row r="499" spans="2:47" ht="70" customHeight="1" x14ac:dyDescent="0.2">
      <c r="B499" s="104"/>
      <c r="AN499" s="104"/>
      <c r="AO499" s="104"/>
      <c r="AP499" s="104"/>
      <c r="AQ499" s="104"/>
      <c r="AR499" s="104"/>
      <c r="AS499" s="104"/>
      <c r="AT499" s="104"/>
      <c r="AU499" s="104"/>
    </row>
    <row r="500" spans="2:47" ht="70" customHeight="1" x14ac:dyDescent="0.2">
      <c r="B500" s="104"/>
      <c r="AN500" s="104"/>
      <c r="AO500" s="104"/>
      <c r="AP500" s="104"/>
      <c r="AQ500" s="104"/>
      <c r="AR500" s="104"/>
      <c r="AS500" s="104"/>
      <c r="AT500" s="104"/>
      <c r="AU500" s="104"/>
    </row>
    <row r="501" spans="2:47" ht="70" customHeight="1" x14ac:dyDescent="0.2">
      <c r="B501" s="104"/>
      <c r="AN501" s="104"/>
      <c r="AO501" s="104"/>
      <c r="AP501" s="104"/>
      <c r="AQ501" s="104"/>
      <c r="AR501" s="104"/>
      <c r="AS501" s="104"/>
      <c r="AT501" s="104"/>
      <c r="AU501" s="104"/>
    </row>
    <row r="502" spans="2:47" ht="70" customHeight="1" x14ac:dyDescent="0.2">
      <c r="B502" s="104"/>
      <c r="AN502" s="104"/>
      <c r="AO502" s="104"/>
      <c r="AP502" s="104"/>
      <c r="AQ502" s="104"/>
      <c r="AR502" s="104"/>
      <c r="AS502" s="104"/>
      <c r="AT502" s="104"/>
      <c r="AU502" s="104"/>
    </row>
    <row r="503" spans="2:47" ht="70" customHeight="1" x14ac:dyDescent="0.2">
      <c r="B503" s="104"/>
      <c r="AN503" s="104"/>
      <c r="AO503" s="104"/>
      <c r="AP503" s="104"/>
      <c r="AQ503" s="104"/>
      <c r="AR503" s="104"/>
      <c r="AS503" s="104"/>
      <c r="AT503" s="104"/>
      <c r="AU503" s="104"/>
    </row>
    <row r="504" spans="2:47" ht="70" customHeight="1" x14ac:dyDescent="0.2">
      <c r="B504" s="104"/>
      <c r="AN504" s="104"/>
      <c r="AO504" s="104"/>
      <c r="AP504" s="104"/>
      <c r="AQ504" s="104"/>
      <c r="AR504" s="104"/>
      <c r="AS504" s="104"/>
      <c r="AT504" s="104"/>
      <c r="AU504" s="104"/>
    </row>
    <row r="505" spans="2:47" ht="70" customHeight="1" x14ac:dyDescent="0.2">
      <c r="B505" s="104"/>
      <c r="AN505" s="104"/>
      <c r="AO505" s="104"/>
      <c r="AP505" s="104"/>
      <c r="AQ505" s="104"/>
      <c r="AR505" s="104"/>
      <c r="AS505" s="104"/>
      <c r="AT505" s="104"/>
      <c r="AU505" s="104"/>
    </row>
    <row r="506" spans="2:47" ht="70" customHeight="1" x14ac:dyDescent="0.2">
      <c r="B506" s="104"/>
      <c r="AN506" s="104"/>
      <c r="AO506" s="104"/>
      <c r="AP506" s="104"/>
      <c r="AQ506" s="104"/>
      <c r="AR506" s="104"/>
      <c r="AS506" s="104"/>
      <c r="AT506" s="104"/>
      <c r="AU506" s="104"/>
    </row>
    <row r="507" spans="2:47" ht="70" customHeight="1" x14ac:dyDescent="0.2">
      <c r="B507" s="104"/>
      <c r="AN507" s="104"/>
      <c r="AO507" s="104"/>
      <c r="AP507" s="104"/>
      <c r="AQ507" s="104"/>
      <c r="AR507" s="104"/>
      <c r="AS507" s="104"/>
      <c r="AT507" s="104"/>
      <c r="AU507" s="104"/>
    </row>
    <row r="508" spans="2:47" ht="70" customHeight="1" x14ac:dyDescent="0.2">
      <c r="B508" s="104"/>
      <c r="AN508" s="104"/>
      <c r="AO508" s="104"/>
      <c r="AP508" s="104"/>
      <c r="AQ508" s="104"/>
      <c r="AR508" s="104"/>
      <c r="AS508" s="104"/>
      <c r="AT508" s="104"/>
      <c r="AU508" s="104"/>
    </row>
    <row r="509" spans="2:47" ht="70" customHeight="1" x14ac:dyDescent="0.2">
      <c r="B509" s="104"/>
      <c r="AN509" s="104"/>
      <c r="AO509" s="104"/>
      <c r="AP509" s="104"/>
      <c r="AQ509" s="104"/>
      <c r="AR509" s="104"/>
      <c r="AS509" s="104"/>
      <c r="AT509" s="104"/>
      <c r="AU509" s="104"/>
    </row>
    <row r="510" spans="2:47" ht="70" customHeight="1" x14ac:dyDescent="0.2">
      <c r="B510" s="104"/>
      <c r="AN510" s="104"/>
      <c r="AO510" s="104"/>
      <c r="AP510" s="104"/>
      <c r="AQ510" s="104"/>
      <c r="AR510" s="104"/>
      <c r="AS510" s="104"/>
      <c r="AT510" s="104"/>
      <c r="AU510" s="104"/>
    </row>
    <row r="511" spans="2:47" ht="70" customHeight="1" x14ac:dyDescent="0.2">
      <c r="B511" s="104"/>
      <c r="AN511" s="104"/>
      <c r="AO511" s="104"/>
      <c r="AP511" s="104"/>
      <c r="AQ511" s="104"/>
      <c r="AR511" s="104"/>
      <c r="AS511" s="104"/>
      <c r="AT511" s="104"/>
      <c r="AU511" s="104"/>
    </row>
    <row r="512" spans="2:47" ht="70" customHeight="1" x14ac:dyDescent="0.2">
      <c r="B512" s="104"/>
      <c r="AN512" s="104"/>
      <c r="AO512" s="104"/>
      <c r="AP512" s="104"/>
      <c r="AQ512" s="104"/>
      <c r="AR512" s="104"/>
      <c r="AS512" s="104"/>
      <c r="AT512" s="104"/>
      <c r="AU512" s="104"/>
    </row>
    <row r="513" spans="2:47" ht="70" customHeight="1" x14ac:dyDescent="0.2">
      <c r="B513" s="104"/>
      <c r="AN513" s="104"/>
      <c r="AO513" s="104"/>
      <c r="AP513" s="104"/>
      <c r="AQ513" s="104"/>
      <c r="AR513" s="104"/>
      <c r="AS513" s="104"/>
      <c r="AT513" s="104"/>
      <c r="AU513" s="104"/>
    </row>
    <row r="514" spans="2:47" ht="70" customHeight="1" x14ac:dyDescent="0.2">
      <c r="B514" s="104"/>
      <c r="AN514" s="104"/>
      <c r="AO514" s="104"/>
      <c r="AP514" s="104"/>
      <c r="AQ514" s="104"/>
      <c r="AR514" s="104"/>
      <c r="AS514" s="104"/>
      <c r="AT514" s="104"/>
      <c r="AU514" s="104"/>
    </row>
    <row r="515" spans="2:47" ht="70" customHeight="1" x14ac:dyDescent="0.2">
      <c r="B515" s="104"/>
      <c r="AN515" s="104"/>
      <c r="AO515" s="104"/>
      <c r="AP515" s="104"/>
      <c r="AQ515" s="104"/>
      <c r="AR515" s="104"/>
      <c r="AS515" s="104"/>
      <c r="AT515" s="104"/>
      <c r="AU515" s="104"/>
    </row>
    <row r="516" spans="2:47" ht="70" customHeight="1" x14ac:dyDescent="0.2">
      <c r="B516" s="104"/>
      <c r="AN516" s="104"/>
      <c r="AO516" s="104"/>
      <c r="AP516" s="104"/>
      <c r="AQ516" s="104"/>
      <c r="AR516" s="104"/>
      <c r="AS516" s="104"/>
      <c r="AT516" s="104"/>
      <c r="AU516" s="104"/>
    </row>
    <row r="517" spans="2:47" ht="70" customHeight="1" x14ac:dyDescent="0.2">
      <c r="B517" s="104"/>
      <c r="AN517" s="104"/>
      <c r="AO517" s="104"/>
      <c r="AP517" s="104"/>
      <c r="AQ517" s="104"/>
      <c r="AR517" s="104"/>
      <c r="AS517" s="104"/>
      <c r="AT517" s="104"/>
      <c r="AU517" s="104"/>
    </row>
    <row r="518" spans="2:47" ht="70" customHeight="1" x14ac:dyDescent="0.2">
      <c r="B518" s="104"/>
      <c r="AN518" s="104"/>
      <c r="AO518" s="104"/>
      <c r="AP518" s="104"/>
      <c r="AQ518" s="104"/>
      <c r="AR518" s="104"/>
      <c r="AS518" s="104"/>
      <c r="AT518" s="104"/>
      <c r="AU518" s="104"/>
    </row>
    <row r="519" spans="2:47" ht="70" customHeight="1" x14ac:dyDescent="0.2">
      <c r="B519" s="104"/>
      <c r="AN519" s="104"/>
      <c r="AO519" s="104"/>
      <c r="AP519" s="104"/>
      <c r="AQ519" s="104"/>
      <c r="AR519" s="104"/>
      <c r="AS519" s="104"/>
      <c r="AT519" s="104"/>
      <c r="AU519" s="104"/>
    </row>
    <row r="520" spans="2:47" ht="70" customHeight="1" x14ac:dyDescent="0.2">
      <c r="B520" s="104"/>
      <c r="AN520" s="104"/>
      <c r="AO520" s="104"/>
      <c r="AP520" s="104"/>
      <c r="AQ520" s="104"/>
      <c r="AR520" s="104"/>
      <c r="AS520" s="104"/>
      <c r="AT520" s="104"/>
      <c r="AU520" s="104"/>
    </row>
    <row r="521" spans="2:47" ht="70" customHeight="1" x14ac:dyDescent="0.2">
      <c r="B521" s="104"/>
      <c r="AN521" s="104"/>
      <c r="AO521" s="104"/>
      <c r="AP521" s="104"/>
      <c r="AQ521" s="104"/>
      <c r="AR521" s="104"/>
      <c r="AS521" s="104"/>
      <c r="AT521" s="104"/>
      <c r="AU521" s="104"/>
    </row>
    <row r="522" spans="2:47" ht="70" customHeight="1" x14ac:dyDescent="0.2">
      <c r="B522" s="104"/>
      <c r="AN522" s="104"/>
      <c r="AO522" s="104"/>
      <c r="AP522" s="104"/>
      <c r="AQ522" s="104"/>
      <c r="AR522" s="104"/>
      <c r="AS522" s="104"/>
      <c r="AT522" s="104"/>
      <c r="AU522" s="104"/>
    </row>
    <row r="523" spans="2:47" ht="70" customHeight="1" x14ac:dyDescent="0.2">
      <c r="B523" s="104"/>
      <c r="AN523" s="104"/>
      <c r="AO523" s="104"/>
      <c r="AP523" s="104"/>
      <c r="AQ523" s="104"/>
      <c r="AR523" s="104"/>
      <c r="AS523" s="104"/>
      <c r="AT523" s="104"/>
      <c r="AU523" s="104"/>
    </row>
    <row r="524" spans="2:47" ht="70" customHeight="1" x14ac:dyDescent="0.2">
      <c r="B524" s="104"/>
      <c r="AN524" s="104"/>
      <c r="AO524" s="104"/>
      <c r="AP524" s="104"/>
      <c r="AQ524" s="104"/>
      <c r="AR524" s="104"/>
      <c r="AS524" s="104"/>
      <c r="AT524" s="104"/>
      <c r="AU524" s="104"/>
    </row>
    <row r="525" spans="2:47" ht="70" customHeight="1" x14ac:dyDescent="0.2">
      <c r="B525" s="104"/>
      <c r="AN525" s="104"/>
      <c r="AO525" s="104"/>
      <c r="AP525" s="104"/>
      <c r="AQ525" s="104"/>
      <c r="AR525" s="104"/>
      <c r="AS525" s="104"/>
      <c r="AT525" s="104"/>
      <c r="AU525" s="104"/>
    </row>
    <row r="526" spans="2:47" ht="70" customHeight="1" x14ac:dyDescent="0.2">
      <c r="B526" s="104"/>
      <c r="AN526" s="104"/>
      <c r="AO526" s="104"/>
      <c r="AP526" s="104"/>
      <c r="AQ526" s="104"/>
      <c r="AR526" s="104"/>
      <c r="AS526" s="104"/>
      <c r="AT526" s="104"/>
      <c r="AU526" s="104"/>
    </row>
    <row r="527" spans="2:47" ht="70" customHeight="1" x14ac:dyDescent="0.2">
      <c r="B527" s="104"/>
      <c r="AN527" s="104"/>
      <c r="AO527" s="104"/>
      <c r="AP527" s="104"/>
      <c r="AQ527" s="104"/>
      <c r="AR527" s="104"/>
      <c r="AS527" s="104"/>
      <c r="AT527" s="104"/>
      <c r="AU527" s="104"/>
    </row>
    <row r="528" spans="2:47" ht="70" customHeight="1" x14ac:dyDescent="0.2">
      <c r="B528" s="104"/>
      <c r="AN528" s="104"/>
      <c r="AO528" s="104"/>
      <c r="AP528" s="104"/>
      <c r="AQ528" s="104"/>
      <c r="AR528" s="104"/>
      <c r="AS528" s="104"/>
      <c r="AT528" s="104"/>
      <c r="AU528" s="104"/>
    </row>
    <row r="529" spans="2:47" ht="70" customHeight="1" x14ac:dyDescent="0.2">
      <c r="B529" s="104"/>
      <c r="AN529" s="104"/>
      <c r="AO529" s="104"/>
      <c r="AP529" s="104"/>
      <c r="AQ529" s="104"/>
      <c r="AR529" s="104"/>
      <c r="AS529" s="104"/>
      <c r="AT529" s="104"/>
      <c r="AU529" s="104"/>
    </row>
    <row r="530" spans="2:47" ht="70" customHeight="1" x14ac:dyDescent="0.2">
      <c r="B530" s="104"/>
      <c r="AN530" s="104"/>
      <c r="AO530" s="104"/>
      <c r="AP530" s="104"/>
      <c r="AQ530" s="104"/>
      <c r="AR530" s="104"/>
      <c r="AS530" s="104"/>
      <c r="AT530" s="104"/>
      <c r="AU530" s="104"/>
    </row>
    <row r="531" spans="2:47" ht="70" customHeight="1" x14ac:dyDescent="0.2">
      <c r="B531" s="104"/>
      <c r="AN531" s="104"/>
      <c r="AO531" s="104"/>
      <c r="AP531" s="104"/>
      <c r="AQ531" s="104"/>
      <c r="AR531" s="104"/>
      <c r="AS531" s="104"/>
      <c r="AT531" s="104"/>
      <c r="AU531" s="104"/>
    </row>
    <row r="532" spans="2:47" ht="70" customHeight="1" x14ac:dyDescent="0.2">
      <c r="B532" s="104"/>
      <c r="AN532" s="104"/>
      <c r="AO532" s="104"/>
      <c r="AP532" s="104"/>
      <c r="AQ532" s="104"/>
      <c r="AR532" s="104"/>
      <c r="AS532" s="104"/>
      <c r="AT532" s="104"/>
      <c r="AU532" s="104"/>
    </row>
    <row r="533" spans="2:47" ht="70" customHeight="1" x14ac:dyDescent="0.2">
      <c r="B533" s="104"/>
      <c r="AN533" s="104"/>
      <c r="AO533" s="104"/>
      <c r="AP533" s="104"/>
      <c r="AQ533" s="104"/>
      <c r="AR533" s="104"/>
      <c r="AS533" s="104"/>
      <c r="AT533" s="104"/>
      <c r="AU533" s="104"/>
    </row>
    <row r="534" spans="2:47" ht="70" customHeight="1" x14ac:dyDescent="0.2">
      <c r="B534" s="104"/>
      <c r="AN534" s="104"/>
      <c r="AO534" s="104"/>
      <c r="AP534" s="104"/>
      <c r="AQ534" s="104"/>
      <c r="AR534" s="104"/>
      <c r="AS534" s="104"/>
      <c r="AT534" s="104"/>
      <c r="AU534" s="104"/>
    </row>
    <row r="535" spans="2:47" ht="70" customHeight="1" x14ac:dyDescent="0.2">
      <c r="B535" s="104"/>
      <c r="AN535" s="104"/>
      <c r="AO535" s="104"/>
      <c r="AP535" s="104"/>
      <c r="AQ535" s="104"/>
      <c r="AR535" s="104"/>
      <c r="AS535" s="104"/>
      <c r="AT535" s="104"/>
      <c r="AU535" s="104"/>
    </row>
    <row r="536" spans="2:47" ht="70" customHeight="1" x14ac:dyDescent="0.2">
      <c r="B536" s="104"/>
      <c r="AN536" s="104"/>
      <c r="AO536" s="104"/>
      <c r="AP536" s="104"/>
      <c r="AQ536" s="104"/>
      <c r="AR536" s="104"/>
      <c r="AS536" s="104"/>
      <c r="AT536" s="104"/>
      <c r="AU536" s="104"/>
    </row>
    <row r="537" spans="2:47" ht="70" customHeight="1" x14ac:dyDescent="0.2">
      <c r="B537" s="104"/>
      <c r="AN537" s="104"/>
      <c r="AO537" s="104"/>
      <c r="AP537" s="104"/>
      <c r="AQ537" s="104"/>
      <c r="AR537" s="104"/>
      <c r="AS537" s="104"/>
      <c r="AT537" s="104"/>
      <c r="AU537" s="104"/>
    </row>
    <row r="538" spans="2:47" ht="70" customHeight="1" x14ac:dyDescent="0.2">
      <c r="B538" s="104"/>
      <c r="AN538" s="104"/>
      <c r="AO538" s="104"/>
      <c r="AP538" s="104"/>
      <c r="AQ538" s="104"/>
      <c r="AR538" s="104"/>
      <c r="AS538" s="104"/>
      <c r="AT538" s="104"/>
      <c r="AU538" s="104"/>
    </row>
    <row r="539" spans="2:47" ht="70" customHeight="1" x14ac:dyDescent="0.2">
      <c r="B539" s="104"/>
      <c r="AN539" s="104"/>
      <c r="AO539" s="104"/>
      <c r="AP539" s="104"/>
      <c r="AQ539" s="104"/>
      <c r="AR539" s="104"/>
      <c r="AS539" s="104"/>
      <c r="AT539" s="104"/>
      <c r="AU539" s="104"/>
    </row>
    <row r="540" spans="2:47" ht="70" customHeight="1" x14ac:dyDescent="0.2">
      <c r="B540" s="104"/>
      <c r="AN540" s="104"/>
      <c r="AO540" s="104"/>
      <c r="AP540" s="104"/>
      <c r="AQ540" s="104"/>
      <c r="AR540" s="104"/>
      <c r="AS540" s="104"/>
      <c r="AT540" s="104"/>
      <c r="AU540" s="104"/>
    </row>
    <row r="541" spans="2:47" ht="70" customHeight="1" x14ac:dyDescent="0.2">
      <c r="B541" s="104"/>
      <c r="AN541" s="104"/>
      <c r="AO541" s="104"/>
      <c r="AP541" s="104"/>
      <c r="AQ541" s="104"/>
      <c r="AR541" s="104"/>
      <c r="AS541" s="104"/>
      <c r="AT541" s="104"/>
      <c r="AU541" s="104"/>
    </row>
    <row r="542" spans="2:47" ht="70" customHeight="1" x14ac:dyDescent="0.2">
      <c r="B542" s="104"/>
      <c r="AN542" s="104"/>
      <c r="AO542" s="104"/>
      <c r="AP542" s="104"/>
      <c r="AQ542" s="104"/>
      <c r="AR542" s="104"/>
      <c r="AS542" s="104"/>
      <c r="AT542" s="104"/>
      <c r="AU542" s="104"/>
    </row>
    <row r="543" spans="2:47" ht="70" customHeight="1" x14ac:dyDescent="0.2">
      <c r="B543" s="104"/>
      <c r="AN543" s="104"/>
      <c r="AO543" s="104"/>
      <c r="AP543" s="104"/>
      <c r="AQ543" s="104"/>
      <c r="AR543" s="104"/>
      <c r="AS543" s="104"/>
      <c r="AT543" s="104"/>
      <c r="AU543" s="104"/>
    </row>
    <row r="544" spans="2:47" ht="70" customHeight="1" x14ac:dyDescent="0.2">
      <c r="B544" s="104"/>
      <c r="AN544" s="104"/>
      <c r="AO544" s="104"/>
      <c r="AP544" s="104"/>
      <c r="AQ544" s="104"/>
      <c r="AR544" s="104"/>
      <c r="AS544" s="104"/>
      <c r="AT544" s="104"/>
      <c r="AU544" s="104"/>
    </row>
    <row r="545" spans="2:47" ht="70" customHeight="1" x14ac:dyDescent="0.2">
      <c r="B545" s="104"/>
      <c r="AN545" s="104"/>
      <c r="AO545" s="104"/>
      <c r="AP545" s="104"/>
      <c r="AQ545" s="104"/>
      <c r="AR545" s="104"/>
      <c r="AS545" s="104"/>
      <c r="AT545" s="104"/>
      <c r="AU545" s="104"/>
    </row>
    <row r="546" spans="2:47" ht="70" customHeight="1" x14ac:dyDescent="0.2">
      <c r="B546" s="104"/>
      <c r="AN546" s="104"/>
      <c r="AO546" s="104"/>
      <c r="AP546" s="104"/>
      <c r="AQ546" s="104"/>
      <c r="AR546" s="104"/>
      <c r="AS546" s="104"/>
      <c r="AT546" s="104"/>
      <c r="AU546" s="104"/>
    </row>
    <row r="547" spans="2:47" ht="70" customHeight="1" x14ac:dyDescent="0.2">
      <c r="B547" s="104"/>
      <c r="AN547" s="104"/>
      <c r="AO547" s="104"/>
      <c r="AP547" s="104"/>
      <c r="AQ547" s="104"/>
      <c r="AR547" s="104"/>
      <c r="AS547" s="104"/>
      <c r="AT547" s="104"/>
      <c r="AU547" s="104"/>
    </row>
    <row r="548" spans="2:47" ht="70" customHeight="1" x14ac:dyDescent="0.2">
      <c r="B548" s="104"/>
      <c r="AN548" s="104"/>
      <c r="AO548" s="104"/>
      <c r="AP548" s="104"/>
      <c r="AQ548" s="104"/>
      <c r="AR548" s="104"/>
      <c r="AS548" s="104"/>
      <c r="AT548" s="104"/>
      <c r="AU548" s="104"/>
    </row>
    <row r="549" spans="2:47" ht="70" customHeight="1" x14ac:dyDescent="0.2">
      <c r="B549" s="104"/>
      <c r="AN549" s="104"/>
      <c r="AO549" s="104"/>
      <c r="AP549" s="104"/>
      <c r="AQ549" s="104"/>
      <c r="AR549" s="104"/>
      <c r="AS549" s="104"/>
      <c r="AT549" s="104"/>
      <c r="AU549" s="104"/>
    </row>
    <row r="550" spans="2:47" ht="70" customHeight="1" x14ac:dyDescent="0.2">
      <c r="B550" s="104"/>
      <c r="AN550" s="104"/>
      <c r="AO550" s="104"/>
      <c r="AP550" s="104"/>
      <c r="AQ550" s="104"/>
      <c r="AR550" s="104"/>
      <c r="AS550" s="104"/>
      <c r="AT550" s="104"/>
      <c r="AU550" s="104"/>
    </row>
    <row r="551" spans="2:47" ht="70" customHeight="1" x14ac:dyDescent="0.2">
      <c r="B551" s="104"/>
      <c r="AN551" s="104"/>
      <c r="AO551" s="104"/>
      <c r="AP551" s="104"/>
      <c r="AQ551" s="104"/>
      <c r="AR551" s="104"/>
      <c r="AS551" s="104"/>
      <c r="AT551" s="104"/>
      <c r="AU551" s="104"/>
    </row>
    <row r="552" spans="2:47" ht="70" customHeight="1" x14ac:dyDescent="0.2">
      <c r="B552" s="104"/>
      <c r="AN552" s="104"/>
      <c r="AO552" s="104"/>
      <c r="AP552" s="104"/>
      <c r="AQ552" s="104"/>
      <c r="AR552" s="104"/>
      <c r="AS552" s="104"/>
      <c r="AT552" s="104"/>
      <c r="AU552" s="104"/>
    </row>
    <row r="553" spans="2:47" ht="70" customHeight="1" x14ac:dyDescent="0.2">
      <c r="B553" s="104"/>
      <c r="AN553" s="104"/>
      <c r="AO553" s="104"/>
      <c r="AP553" s="104"/>
      <c r="AQ553" s="104"/>
      <c r="AR553" s="104"/>
      <c r="AS553" s="104"/>
      <c r="AT553" s="104"/>
      <c r="AU553" s="104"/>
    </row>
    <row r="554" spans="2:47" ht="70" customHeight="1" x14ac:dyDescent="0.2">
      <c r="B554" s="104"/>
      <c r="AN554" s="104"/>
      <c r="AO554" s="104"/>
      <c r="AP554" s="104"/>
      <c r="AQ554" s="104"/>
      <c r="AR554" s="104"/>
      <c r="AS554" s="104"/>
      <c r="AT554" s="104"/>
      <c r="AU554" s="104"/>
    </row>
    <row r="555" spans="2:47" ht="70" customHeight="1" x14ac:dyDescent="0.2">
      <c r="B555" s="104"/>
      <c r="AN555" s="104"/>
      <c r="AO555" s="104"/>
      <c r="AP555" s="104"/>
      <c r="AQ555" s="104"/>
      <c r="AR555" s="104"/>
      <c r="AS555" s="104"/>
      <c r="AT555" s="104"/>
      <c r="AU555" s="104"/>
    </row>
    <row r="556" spans="2:47" ht="70" customHeight="1" x14ac:dyDescent="0.2">
      <c r="B556" s="104"/>
      <c r="AN556" s="104"/>
      <c r="AO556" s="104"/>
      <c r="AP556" s="104"/>
      <c r="AQ556" s="104"/>
      <c r="AR556" s="104"/>
      <c r="AS556" s="104"/>
      <c r="AT556" s="104"/>
      <c r="AU556" s="104"/>
    </row>
    <row r="557" spans="2:47" ht="70" customHeight="1" x14ac:dyDescent="0.2">
      <c r="B557" s="104"/>
      <c r="AN557" s="104"/>
      <c r="AO557" s="104"/>
      <c r="AP557" s="104"/>
      <c r="AQ557" s="104"/>
      <c r="AR557" s="104"/>
      <c r="AS557" s="104"/>
      <c r="AT557" s="104"/>
      <c r="AU557" s="104"/>
    </row>
    <row r="558" spans="2:47" ht="70" customHeight="1" x14ac:dyDescent="0.2">
      <c r="B558" s="104"/>
      <c r="AN558" s="104"/>
      <c r="AO558" s="104"/>
      <c r="AP558" s="104"/>
      <c r="AQ558" s="104"/>
      <c r="AR558" s="104"/>
      <c r="AS558" s="104"/>
      <c r="AT558" s="104"/>
      <c r="AU558" s="104"/>
    </row>
    <row r="559" spans="2:47" ht="70" customHeight="1" x14ac:dyDescent="0.2">
      <c r="B559" s="104"/>
      <c r="AN559" s="104"/>
      <c r="AO559" s="104"/>
      <c r="AP559" s="104"/>
      <c r="AQ559" s="104"/>
      <c r="AR559" s="104"/>
      <c r="AS559" s="104"/>
      <c r="AT559" s="104"/>
      <c r="AU559" s="104"/>
    </row>
    <row r="560" spans="2:47" ht="70" customHeight="1" x14ac:dyDescent="0.2">
      <c r="B560" s="104"/>
      <c r="AN560" s="104"/>
      <c r="AO560" s="104"/>
      <c r="AP560" s="104"/>
      <c r="AQ560" s="104"/>
      <c r="AR560" s="104"/>
      <c r="AS560" s="104"/>
      <c r="AT560" s="104"/>
      <c r="AU560" s="104"/>
    </row>
    <row r="561" spans="2:47" ht="70" customHeight="1" x14ac:dyDescent="0.2">
      <c r="B561" s="104"/>
      <c r="AN561" s="104"/>
      <c r="AO561" s="104"/>
      <c r="AP561" s="104"/>
      <c r="AQ561" s="104"/>
      <c r="AR561" s="104"/>
      <c r="AS561" s="104"/>
      <c r="AT561" s="104"/>
      <c r="AU561" s="104"/>
    </row>
    <row r="562" spans="2:47" ht="70" customHeight="1" x14ac:dyDescent="0.2">
      <c r="B562" s="104"/>
      <c r="AN562" s="104"/>
      <c r="AO562" s="104"/>
      <c r="AP562" s="104"/>
      <c r="AQ562" s="104"/>
      <c r="AR562" s="104"/>
      <c r="AS562" s="104"/>
      <c r="AT562" s="104"/>
      <c r="AU562" s="104"/>
    </row>
    <row r="563" spans="2:47" ht="70" customHeight="1" x14ac:dyDescent="0.2">
      <c r="B563" s="104"/>
      <c r="AN563" s="104"/>
      <c r="AO563" s="104"/>
      <c r="AP563" s="104"/>
      <c r="AQ563" s="104"/>
      <c r="AR563" s="104"/>
      <c r="AS563" s="104"/>
      <c r="AT563" s="104"/>
      <c r="AU563" s="104"/>
    </row>
    <row r="564" spans="2:47" ht="70" customHeight="1" x14ac:dyDescent="0.2">
      <c r="B564" s="104"/>
      <c r="AN564" s="104"/>
      <c r="AO564" s="104"/>
      <c r="AP564" s="104"/>
      <c r="AQ564" s="104"/>
      <c r="AR564" s="104"/>
      <c r="AS564" s="104"/>
      <c r="AT564" s="104"/>
      <c r="AU564" s="104"/>
    </row>
    <row r="565" spans="2:47" ht="70" customHeight="1" x14ac:dyDescent="0.2">
      <c r="B565" s="104"/>
      <c r="AN565" s="104"/>
      <c r="AO565" s="104"/>
      <c r="AP565" s="104"/>
      <c r="AQ565" s="104"/>
      <c r="AR565" s="104"/>
      <c r="AS565" s="104"/>
      <c r="AT565" s="104"/>
      <c r="AU565" s="104"/>
    </row>
    <row r="566" spans="2:47" ht="70" customHeight="1" x14ac:dyDescent="0.2">
      <c r="B566" s="104"/>
      <c r="AN566" s="104"/>
      <c r="AO566" s="104"/>
      <c r="AP566" s="104"/>
      <c r="AQ566" s="104"/>
      <c r="AR566" s="104"/>
      <c r="AS566" s="104"/>
      <c r="AT566" s="104"/>
      <c r="AU566" s="104"/>
    </row>
    <row r="567" spans="2:47" ht="70" customHeight="1" x14ac:dyDescent="0.2">
      <c r="B567" s="104"/>
      <c r="AN567" s="104"/>
      <c r="AO567" s="104"/>
      <c r="AP567" s="104"/>
      <c r="AQ567" s="104"/>
      <c r="AR567" s="104"/>
      <c r="AS567" s="104"/>
      <c r="AT567" s="104"/>
      <c r="AU567" s="104"/>
    </row>
    <row r="568" spans="2:47" ht="70" customHeight="1" x14ac:dyDescent="0.2">
      <c r="B568" s="104"/>
      <c r="AN568" s="104"/>
      <c r="AO568" s="104"/>
      <c r="AP568" s="104"/>
      <c r="AQ568" s="104"/>
      <c r="AR568" s="104"/>
      <c r="AS568" s="104"/>
      <c r="AT568" s="104"/>
      <c r="AU568" s="104"/>
    </row>
    <row r="569" spans="2:47" ht="70" customHeight="1" x14ac:dyDescent="0.2">
      <c r="B569" s="104"/>
      <c r="AN569" s="104"/>
      <c r="AO569" s="104"/>
      <c r="AP569" s="104"/>
      <c r="AQ569" s="104"/>
      <c r="AR569" s="104"/>
      <c r="AS569" s="104"/>
      <c r="AT569" s="104"/>
      <c r="AU569" s="104"/>
    </row>
    <row r="570" spans="2:47" ht="70" customHeight="1" x14ac:dyDescent="0.2">
      <c r="B570" s="104"/>
      <c r="AN570" s="104"/>
      <c r="AO570" s="104"/>
      <c r="AP570" s="104"/>
      <c r="AQ570" s="104"/>
      <c r="AR570" s="104"/>
      <c r="AS570" s="104"/>
      <c r="AT570" s="104"/>
      <c r="AU570" s="104"/>
    </row>
    <row r="571" spans="2:47" ht="70" customHeight="1" x14ac:dyDescent="0.2">
      <c r="B571" s="104"/>
      <c r="AN571" s="104"/>
      <c r="AO571" s="104"/>
      <c r="AP571" s="104"/>
      <c r="AQ571" s="104"/>
      <c r="AR571" s="104"/>
      <c r="AS571" s="104"/>
      <c r="AT571" s="104"/>
      <c r="AU571" s="104"/>
    </row>
    <row r="572" spans="2:47" ht="70" customHeight="1" x14ac:dyDescent="0.2">
      <c r="B572" s="104"/>
      <c r="AN572" s="104"/>
      <c r="AO572" s="104"/>
      <c r="AP572" s="104"/>
      <c r="AQ572" s="104"/>
      <c r="AR572" s="104"/>
      <c r="AS572" s="104"/>
      <c r="AT572" s="104"/>
      <c r="AU572" s="104"/>
    </row>
    <row r="573" spans="2:47" ht="70" customHeight="1" x14ac:dyDescent="0.2">
      <c r="B573" s="104"/>
      <c r="AN573" s="104"/>
      <c r="AO573" s="104"/>
      <c r="AP573" s="104"/>
      <c r="AQ573" s="104"/>
      <c r="AR573" s="104"/>
      <c r="AS573" s="104"/>
      <c r="AT573" s="104"/>
      <c r="AU573" s="104"/>
    </row>
    <row r="574" spans="2:47" ht="70" customHeight="1" x14ac:dyDescent="0.2">
      <c r="B574" s="104"/>
      <c r="AN574" s="104"/>
      <c r="AO574" s="104"/>
      <c r="AP574" s="104"/>
      <c r="AQ574" s="104"/>
      <c r="AR574" s="104"/>
      <c r="AS574" s="104"/>
      <c r="AT574" s="104"/>
      <c r="AU574" s="104"/>
    </row>
    <row r="575" spans="2:47" ht="70" customHeight="1" x14ac:dyDescent="0.2">
      <c r="B575" s="104"/>
      <c r="AN575" s="104"/>
      <c r="AO575" s="104"/>
      <c r="AP575" s="104"/>
      <c r="AQ575" s="104"/>
      <c r="AR575" s="104"/>
      <c r="AS575" s="104"/>
      <c r="AT575" s="104"/>
      <c r="AU575" s="104"/>
    </row>
    <row r="576" spans="2:47" ht="70" customHeight="1" x14ac:dyDescent="0.2">
      <c r="B576" s="104"/>
      <c r="AN576" s="104"/>
      <c r="AO576" s="104"/>
      <c r="AP576" s="104"/>
      <c r="AQ576" s="104"/>
      <c r="AR576" s="104"/>
      <c r="AS576" s="104"/>
      <c r="AT576" s="104"/>
      <c r="AU576" s="104"/>
    </row>
    <row r="577" spans="2:47" ht="70" customHeight="1" x14ac:dyDescent="0.2">
      <c r="B577" s="104"/>
      <c r="AN577" s="104"/>
      <c r="AO577" s="104"/>
      <c r="AP577" s="104"/>
      <c r="AQ577" s="104"/>
      <c r="AR577" s="104"/>
      <c r="AS577" s="104"/>
      <c r="AT577" s="104"/>
      <c r="AU577" s="104"/>
    </row>
    <row r="578" spans="2:47" ht="70" customHeight="1" x14ac:dyDescent="0.2">
      <c r="B578" s="104"/>
      <c r="AN578" s="104"/>
      <c r="AO578" s="104"/>
      <c r="AP578" s="104"/>
      <c r="AQ578" s="104"/>
      <c r="AR578" s="104"/>
      <c r="AS578" s="104"/>
      <c r="AT578" s="104"/>
      <c r="AU578" s="104"/>
    </row>
    <row r="579" spans="2:47" ht="70" customHeight="1" x14ac:dyDescent="0.2">
      <c r="B579" s="104"/>
      <c r="AN579" s="104"/>
      <c r="AO579" s="104"/>
      <c r="AP579" s="104"/>
      <c r="AQ579" s="104"/>
      <c r="AR579" s="104"/>
      <c r="AS579" s="104"/>
      <c r="AT579" s="104"/>
      <c r="AU579" s="104"/>
    </row>
    <row r="580" spans="2:47" ht="70" customHeight="1" x14ac:dyDescent="0.2">
      <c r="B580" s="104"/>
      <c r="AN580" s="104"/>
      <c r="AO580" s="104"/>
      <c r="AP580" s="104"/>
      <c r="AQ580" s="104"/>
      <c r="AR580" s="104"/>
      <c r="AS580" s="104"/>
      <c r="AT580" s="104"/>
      <c r="AU580" s="104"/>
    </row>
    <row r="581" spans="2:47" ht="70" customHeight="1" x14ac:dyDescent="0.2">
      <c r="B581" s="104"/>
      <c r="AN581" s="104"/>
      <c r="AO581" s="104"/>
      <c r="AP581" s="104"/>
      <c r="AQ581" s="104"/>
      <c r="AR581" s="104"/>
      <c r="AS581" s="104"/>
      <c r="AT581" s="104"/>
      <c r="AU581" s="104"/>
    </row>
    <row r="582" spans="2:47" ht="70" customHeight="1" x14ac:dyDescent="0.2">
      <c r="B582" s="104"/>
      <c r="AN582" s="104"/>
      <c r="AO582" s="104"/>
      <c r="AP582" s="104"/>
      <c r="AQ582" s="104"/>
      <c r="AR582" s="104"/>
      <c r="AS582" s="104"/>
      <c r="AT582" s="104"/>
      <c r="AU582" s="104"/>
    </row>
    <row r="583" spans="2:47" ht="70" customHeight="1" x14ac:dyDescent="0.2">
      <c r="B583" s="104"/>
      <c r="AN583" s="104"/>
      <c r="AO583" s="104"/>
      <c r="AP583" s="104"/>
      <c r="AQ583" s="104"/>
      <c r="AR583" s="104"/>
      <c r="AS583" s="104"/>
      <c r="AT583" s="104"/>
      <c r="AU583" s="104"/>
    </row>
    <row r="584" spans="2:47" ht="70" customHeight="1" x14ac:dyDescent="0.2">
      <c r="B584" s="104"/>
      <c r="AN584" s="104"/>
      <c r="AO584" s="104"/>
      <c r="AP584" s="104"/>
      <c r="AQ584" s="104"/>
      <c r="AR584" s="104"/>
      <c r="AS584" s="104"/>
      <c r="AT584" s="104"/>
      <c r="AU584" s="104"/>
    </row>
    <row r="585" spans="2:47" ht="70" customHeight="1" x14ac:dyDescent="0.2">
      <c r="B585" s="104"/>
      <c r="AN585" s="104"/>
      <c r="AO585" s="104"/>
      <c r="AP585" s="104"/>
      <c r="AQ585" s="104"/>
      <c r="AR585" s="104"/>
      <c r="AS585" s="104"/>
      <c r="AT585" s="104"/>
      <c r="AU585" s="104"/>
    </row>
    <row r="586" spans="2:47" ht="70" customHeight="1" x14ac:dyDescent="0.2">
      <c r="B586" s="104"/>
      <c r="AN586" s="104"/>
      <c r="AO586" s="104"/>
      <c r="AP586" s="104"/>
      <c r="AQ586" s="104"/>
      <c r="AR586" s="104"/>
      <c r="AS586" s="104"/>
      <c r="AT586" s="104"/>
      <c r="AU586" s="104"/>
    </row>
    <row r="587" spans="2:47" ht="70" customHeight="1" x14ac:dyDescent="0.2">
      <c r="B587" s="104"/>
      <c r="AN587" s="104"/>
      <c r="AO587" s="104"/>
      <c r="AP587" s="104"/>
      <c r="AQ587" s="104"/>
      <c r="AR587" s="104"/>
      <c r="AS587" s="104"/>
      <c r="AT587" s="104"/>
      <c r="AU587" s="104"/>
    </row>
    <row r="588" spans="2:47" ht="70" customHeight="1" x14ac:dyDescent="0.2">
      <c r="B588" s="104"/>
      <c r="AN588" s="104"/>
      <c r="AO588" s="104"/>
      <c r="AP588" s="104"/>
      <c r="AQ588" s="104"/>
      <c r="AR588" s="104"/>
      <c r="AS588" s="104"/>
      <c r="AT588" s="104"/>
      <c r="AU588" s="104"/>
    </row>
    <row r="589" spans="2:47" ht="70" customHeight="1" x14ac:dyDescent="0.2">
      <c r="B589" s="104"/>
      <c r="AN589" s="104"/>
      <c r="AO589" s="104"/>
      <c r="AP589" s="104"/>
      <c r="AQ589" s="104"/>
      <c r="AR589" s="104"/>
      <c r="AS589" s="104"/>
      <c r="AT589" s="104"/>
      <c r="AU589" s="104"/>
    </row>
    <row r="590" spans="2:47" ht="70" customHeight="1" x14ac:dyDescent="0.2">
      <c r="B590" s="104"/>
      <c r="AN590" s="104"/>
      <c r="AO590" s="104"/>
      <c r="AP590" s="104"/>
      <c r="AQ590" s="104"/>
      <c r="AR590" s="104"/>
      <c r="AS590" s="104"/>
      <c r="AT590" s="104"/>
      <c r="AU590" s="104"/>
    </row>
    <row r="591" spans="2:47" ht="70" customHeight="1" x14ac:dyDescent="0.2">
      <c r="B591" s="104"/>
      <c r="AN591" s="104"/>
      <c r="AO591" s="104"/>
      <c r="AP591" s="104"/>
      <c r="AQ591" s="104"/>
      <c r="AR591" s="104"/>
      <c r="AS591" s="104"/>
      <c r="AT591" s="104"/>
      <c r="AU591" s="104"/>
    </row>
    <row r="592" spans="2:47" ht="70" customHeight="1" x14ac:dyDescent="0.2">
      <c r="B592" s="104"/>
      <c r="AN592" s="104"/>
      <c r="AO592" s="104"/>
      <c r="AP592" s="104"/>
      <c r="AQ592" s="104"/>
      <c r="AR592" s="104"/>
      <c r="AS592" s="104"/>
      <c r="AT592" s="104"/>
      <c r="AU592" s="104"/>
    </row>
    <row r="593" spans="2:47" ht="70" customHeight="1" x14ac:dyDescent="0.2">
      <c r="B593" s="104"/>
      <c r="AN593" s="104"/>
      <c r="AO593" s="104"/>
      <c r="AP593" s="104"/>
      <c r="AQ593" s="104"/>
      <c r="AR593" s="104"/>
      <c r="AS593" s="104"/>
      <c r="AT593" s="104"/>
      <c r="AU593" s="104"/>
    </row>
    <row r="594" spans="2:47" ht="70" customHeight="1" x14ac:dyDescent="0.2">
      <c r="B594" s="104"/>
      <c r="AN594" s="104"/>
      <c r="AO594" s="104"/>
      <c r="AP594" s="104"/>
      <c r="AQ594" s="104"/>
      <c r="AR594" s="104"/>
      <c r="AS594" s="104"/>
      <c r="AT594" s="104"/>
      <c r="AU594" s="104"/>
    </row>
    <row r="595" spans="2:47" ht="70" customHeight="1" x14ac:dyDescent="0.2">
      <c r="B595" s="104"/>
      <c r="AN595" s="104"/>
      <c r="AO595" s="104"/>
      <c r="AP595" s="104"/>
      <c r="AQ595" s="104"/>
      <c r="AR595" s="104"/>
      <c r="AS595" s="104"/>
      <c r="AT595" s="104"/>
      <c r="AU595" s="104"/>
    </row>
    <row r="596" spans="2:47" ht="70" customHeight="1" x14ac:dyDescent="0.2">
      <c r="B596" s="104"/>
      <c r="AN596" s="104"/>
      <c r="AO596" s="104"/>
      <c r="AP596" s="104"/>
      <c r="AQ596" s="104"/>
      <c r="AR596" s="104"/>
      <c r="AS596" s="104"/>
      <c r="AT596" s="104"/>
      <c r="AU596" s="104"/>
    </row>
    <row r="597" spans="2:47" ht="70" customHeight="1" x14ac:dyDescent="0.2">
      <c r="B597" s="104"/>
      <c r="AN597" s="104"/>
      <c r="AO597" s="104"/>
      <c r="AP597" s="104"/>
      <c r="AQ597" s="104"/>
      <c r="AR597" s="104"/>
      <c r="AS597" s="104"/>
      <c r="AT597" s="104"/>
      <c r="AU597" s="104"/>
    </row>
    <row r="598" spans="2:47" ht="70" customHeight="1" x14ac:dyDescent="0.2">
      <c r="B598" s="104"/>
      <c r="AN598" s="104"/>
      <c r="AO598" s="104"/>
      <c r="AP598" s="104"/>
      <c r="AQ598" s="104"/>
      <c r="AR598" s="104"/>
      <c r="AS598" s="104"/>
      <c r="AT598" s="104"/>
      <c r="AU598" s="104"/>
    </row>
    <row r="599" spans="2:47" ht="70" customHeight="1" x14ac:dyDescent="0.2">
      <c r="B599" s="104"/>
      <c r="AN599" s="104"/>
      <c r="AO599" s="104"/>
      <c r="AP599" s="104"/>
      <c r="AQ599" s="104"/>
      <c r="AR599" s="104"/>
      <c r="AS599" s="104"/>
      <c r="AT599" s="104"/>
      <c r="AU599" s="104"/>
    </row>
    <row r="600" spans="2:47" ht="70" customHeight="1" x14ac:dyDescent="0.2">
      <c r="B600" s="104"/>
      <c r="AN600" s="104"/>
      <c r="AO600" s="104"/>
      <c r="AP600" s="104"/>
      <c r="AQ600" s="104"/>
      <c r="AR600" s="104"/>
      <c r="AS600" s="104"/>
      <c r="AT600" s="104"/>
      <c r="AU600" s="104"/>
    </row>
    <row r="601" spans="2:47" ht="70" customHeight="1" x14ac:dyDescent="0.2">
      <c r="B601" s="104"/>
      <c r="AN601" s="104"/>
      <c r="AO601" s="104"/>
      <c r="AP601" s="104"/>
      <c r="AQ601" s="104"/>
      <c r="AR601" s="104"/>
      <c r="AS601" s="104"/>
      <c r="AT601" s="104"/>
      <c r="AU601" s="104"/>
    </row>
    <row r="602" spans="2:47" ht="70" customHeight="1" x14ac:dyDescent="0.2">
      <c r="B602" s="104"/>
      <c r="AN602" s="104"/>
      <c r="AO602" s="104"/>
      <c r="AP602" s="104"/>
      <c r="AQ602" s="104"/>
      <c r="AR602" s="104"/>
      <c r="AS602" s="104"/>
      <c r="AT602" s="104"/>
      <c r="AU602" s="104"/>
    </row>
    <row r="603" spans="2:47" ht="70" customHeight="1" x14ac:dyDescent="0.2">
      <c r="B603" s="104"/>
      <c r="AN603" s="104"/>
      <c r="AO603" s="104"/>
      <c r="AP603" s="104"/>
      <c r="AQ603" s="104"/>
      <c r="AR603" s="104"/>
      <c r="AS603" s="104"/>
      <c r="AT603" s="104"/>
      <c r="AU603" s="104"/>
    </row>
    <row r="604" spans="2:47" ht="70" customHeight="1" x14ac:dyDescent="0.2">
      <c r="B604" s="104"/>
      <c r="AN604" s="104"/>
      <c r="AO604" s="104"/>
      <c r="AP604" s="104"/>
      <c r="AQ604" s="104"/>
      <c r="AR604" s="104"/>
      <c r="AS604" s="104"/>
      <c r="AT604" s="104"/>
      <c r="AU604" s="104"/>
    </row>
    <row r="605" spans="2:47" ht="70" customHeight="1" x14ac:dyDescent="0.2">
      <c r="B605" s="104"/>
      <c r="AN605" s="104"/>
      <c r="AO605" s="104"/>
      <c r="AP605" s="104"/>
      <c r="AQ605" s="104"/>
      <c r="AR605" s="104"/>
      <c r="AS605" s="104"/>
      <c r="AT605" s="104"/>
      <c r="AU605" s="104"/>
    </row>
    <row r="606" spans="2:47" ht="70" customHeight="1" x14ac:dyDescent="0.2">
      <c r="B606" s="104"/>
      <c r="AN606" s="104"/>
      <c r="AO606" s="104"/>
      <c r="AP606" s="104"/>
      <c r="AQ606" s="104"/>
      <c r="AR606" s="104"/>
      <c r="AS606" s="104"/>
      <c r="AT606" s="104"/>
      <c r="AU606" s="104"/>
    </row>
    <row r="607" spans="2:47" ht="70" customHeight="1" x14ac:dyDescent="0.2">
      <c r="B607" s="104"/>
      <c r="AN607" s="104"/>
      <c r="AO607" s="104"/>
      <c r="AP607" s="104"/>
      <c r="AQ607" s="104"/>
      <c r="AR607" s="104"/>
      <c r="AS607" s="104"/>
      <c r="AT607" s="104"/>
      <c r="AU607" s="104"/>
    </row>
    <row r="608" spans="2:47" ht="70" customHeight="1" x14ac:dyDescent="0.2">
      <c r="B608" s="104"/>
      <c r="AN608" s="104"/>
      <c r="AO608" s="104"/>
      <c r="AP608" s="104"/>
      <c r="AQ608" s="104"/>
      <c r="AR608" s="104"/>
      <c r="AS608" s="104"/>
      <c r="AT608" s="104"/>
      <c r="AU608" s="104"/>
    </row>
    <row r="609" spans="2:47" ht="70" customHeight="1" x14ac:dyDescent="0.2">
      <c r="B609" s="104"/>
      <c r="AN609" s="104"/>
      <c r="AO609" s="104"/>
      <c r="AP609" s="104"/>
      <c r="AQ609" s="104"/>
      <c r="AR609" s="104"/>
      <c r="AS609" s="104"/>
      <c r="AT609" s="104"/>
      <c r="AU609" s="104"/>
    </row>
    <row r="610" spans="2:47" ht="70" customHeight="1" x14ac:dyDescent="0.2">
      <c r="B610" s="104"/>
      <c r="AN610" s="104"/>
      <c r="AO610" s="104"/>
      <c r="AP610" s="104"/>
      <c r="AQ610" s="104"/>
      <c r="AR610" s="104"/>
      <c r="AS610" s="104"/>
      <c r="AT610" s="104"/>
      <c r="AU610" s="104"/>
    </row>
    <row r="611" spans="2:47" ht="70" customHeight="1" x14ac:dyDescent="0.2">
      <c r="B611" s="104"/>
      <c r="AN611" s="104"/>
      <c r="AO611" s="104"/>
      <c r="AP611" s="104"/>
      <c r="AQ611" s="104"/>
      <c r="AR611" s="104"/>
      <c r="AS611" s="104"/>
      <c r="AT611" s="104"/>
      <c r="AU611" s="104"/>
    </row>
    <row r="612" spans="2:47" ht="70" customHeight="1" x14ac:dyDescent="0.2">
      <c r="B612" s="104"/>
      <c r="AN612" s="104"/>
      <c r="AO612" s="104"/>
      <c r="AP612" s="104"/>
      <c r="AQ612" s="104"/>
      <c r="AR612" s="104"/>
      <c r="AS612" s="104"/>
      <c r="AT612" s="104"/>
      <c r="AU612" s="104"/>
    </row>
    <row r="613" spans="2:47" ht="70" customHeight="1" x14ac:dyDescent="0.2">
      <c r="B613" s="104"/>
      <c r="AN613" s="104"/>
      <c r="AO613" s="104"/>
      <c r="AP613" s="104"/>
      <c r="AQ613" s="104"/>
      <c r="AR613" s="104"/>
      <c r="AS613" s="104"/>
      <c r="AT613" s="104"/>
      <c r="AU613" s="104"/>
    </row>
    <row r="614" spans="2:47" ht="70" customHeight="1" x14ac:dyDescent="0.2">
      <c r="B614" s="104"/>
      <c r="AN614" s="104"/>
      <c r="AO614" s="104"/>
      <c r="AP614" s="104"/>
      <c r="AQ614" s="104"/>
      <c r="AR614" s="104"/>
      <c r="AS614" s="104"/>
      <c r="AT614" s="104"/>
      <c r="AU614" s="104"/>
    </row>
    <row r="615" spans="2:47" ht="70" customHeight="1" x14ac:dyDescent="0.2">
      <c r="B615" s="104"/>
      <c r="AN615" s="104"/>
      <c r="AO615" s="104"/>
      <c r="AP615" s="104"/>
      <c r="AQ615" s="104"/>
      <c r="AR615" s="104"/>
      <c r="AS615" s="104"/>
      <c r="AT615" s="104"/>
      <c r="AU615" s="104"/>
    </row>
    <row r="616" spans="2:47" ht="70" customHeight="1" x14ac:dyDescent="0.2">
      <c r="B616" s="104"/>
      <c r="AN616" s="104"/>
      <c r="AO616" s="104"/>
      <c r="AP616" s="104"/>
      <c r="AQ616" s="104"/>
      <c r="AR616" s="104"/>
      <c r="AS616" s="104"/>
      <c r="AT616" s="104"/>
      <c r="AU616" s="104"/>
    </row>
    <row r="617" spans="2:47" ht="70" customHeight="1" x14ac:dyDescent="0.2">
      <c r="B617" s="104"/>
      <c r="AN617" s="104"/>
      <c r="AO617" s="104"/>
      <c r="AP617" s="104"/>
      <c r="AQ617" s="104"/>
      <c r="AR617" s="104"/>
      <c r="AS617" s="104"/>
      <c r="AT617" s="104"/>
      <c r="AU617" s="104"/>
    </row>
    <row r="618" spans="2:47" ht="70" customHeight="1" x14ac:dyDescent="0.2">
      <c r="B618" s="104"/>
      <c r="AN618" s="104"/>
      <c r="AO618" s="104"/>
      <c r="AP618" s="104"/>
      <c r="AQ618" s="104"/>
      <c r="AR618" s="104"/>
      <c r="AS618" s="104"/>
      <c r="AT618" s="104"/>
      <c r="AU618" s="104"/>
    </row>
    <row r="619" spans="2:47" ht="70" customHeight="1" x14ac:dyDescent="0.2">
      <c r="B619" s="104"/>
      <c r="AN619" s="104"/>
      <c r="AO619" s="104"/>
      <c r="AP619" s="104"/>
      <c r="AQ619" s="104"/>
      <c r="AR619" s="104"/>
      <c r="AS619" s="104"/>
      <c r="AT619" s="104"/>
      <c r="AU619" s="104"/>
    </row>
    <row r="620" spans="2:47" ht="70" customHeight="1" x14ac:dyDescent="0.2">
      <c r="B620" s="104"/>
      <c r="AN620" s="104"/>
      <c r="AO620" s="104"/>
      <c r="AP620" s="104"/>
      <c r="AQ620" s="104"/>
      <c r="AR620" s="104"/>
      <c r="AS620" s="104"/>
      <c r="AT620" s="104"/>
      <c r="AU620" s="104"/>
    </row>
    <row r="621" spans="2:47" ht="70" customHeight="1" x14ac:dyDescent="0.2">
      <c r="B621" s="104"/>
      <c r="AN621" s="104"/>
      <c r="AO621" s="104"/>
      <c r="AP621" s="104"/>
      <c r="AQ621" s="104"/>
      <c r="AR621" s="104"/>
      <c r="AS621" s="104"/>
      <c r="AT621" s="104"/>
      <c r="AU621" s="104"/>
    </row>
    <row r="622" spans="2:47" ht="70" customHeight="1" x14ac:dyDescent="0.2">
      <c r="B622" s="104"/>
      <c r="AN622" s="104"/>
      <c r="AO622" s="104"/>
      <c r="AP622" s="104"/>
      <c r="AQ622" s="104"/>
      <c r="AR622" s="104"/>
      <c r="AS622" s="104"/>
      <c r="AT622" s="104"/>
      <c r="AU622" s="104"/>
    </row>
    <row r="623" spans="2:47" ht="70" customHeight="1" x14ac:dyDescent="0.2">
      <c r="B623" s="104"/>
      <c r="AN623" s="104"/>
      <c r="AO623" s="104"/>
      <c r="AP623" s="104"/>
      <c r="AQ623" s="104"/>
      <c r="AR623" s="104"/>
      <c r="AS623" s="104"/>
      <c r="AT623" s="104"/>
      <c r="AU623" s="104"/>
    </row>
    <row r="624" spans="2:47" ht="70" customHeight="1" x14ac:dyDescent="0.2">
      <c r="B624" s="104"/>
      <c r="AN624" s="104"/>
      <c r="AO624" s="104"/>
      <c r="AP624" s="104"/>
      <c r="AQ624" s="104"/>
      <c r="AR624" s="104"/>
      <c r="AS624" s="104"/>
      <c r="AT624" s="104"/>
      <c r="AU624" s="104"/>
    </row>
    <row r="625" spans="2:47" ht="70" customHeight="1" x14ac:dyDescent="0.2">
      <c r="B625" s="104"/>
      <c r="AN625" s="104"/>
      <c r="AO625" s="104"/>
      <c r="AP625" s="104"/>
      <c r="AQ625" s="104"/>
      <c r="AR625" s="104"/>
      <c r="AS625" s="104"/>
      <c r="AT625" s="104"/>
      <c r="AU625" s="104"/>
    </row>
    <row r="626" spans="2:47" ht="70" customHeight="1" x14ac:dyDescent="0.2">
      <c r="B626" s="104"/>
      <c r="AN626" s="104"/>
      <c r="AO626" s="104"/>
      <c r="AP626" s="104"/>
      <c r="AQ626" s="104"/>
      <c r="AR626" s="104"/>
      <c r="AS626" s="104"/>
      <c r="AT626" s="104"/>
      <c r="AU626" s="104"/>
    </row>
    <row r="627" spans="2:47" ht="70" customHeight="1" x14ac:dyDescent="0.2">
      <c r="B627" s="104"/>
      <c r="AN627" s="104"/>
      <c r="AO627" s="104"/>
      <c r="AP627" s="104"/>
      <c r="AQ627" s="104"/>
      <c r="AR627" s="104"/>
      <c r="AS627" s="104"/>
      <c r="AT627" s="104"/>
      <c r="AU627" s="104"/>
    </row>
    <row r="628" spans="2:47" ht="70" customHeight="1" x14ac:dyDescent="0.2">
      <c r="B628" s="104"/>
      <c r="AN628" s="104"/>
      <c r="AO628" s="104"/>
      <c r="AP628" s="104"/>
      <c r="AQ628" s="104"/>
      <c r="AR628" s="104"/>
      <c r="AS628" s="104"/>
      <c r="AT628" s="104"/>
      <c r="AU628" s="104"/>
    </row>
    <row r="629" spans="2:47" ht="70" customHeight="1" x14ac:dyDescent="0.2">
      <c r="B629" s="104"/>
      <c r="AN629" s="104"/>
      <c r="AO629" s="104"/>
      <c r="AP629" s="104"/>
      <c r="AQ629" s="104"/>
      <c r="AR629" s="104"/>
      <c r="AS629" s="104"/>
      <c r="AT629" s="104"/>
      <c r="AU629" s="104"/>
    </row>
    <row r="630" spans="2:47" ht="70" customHeight="1" x14ac:dyDescent="0.2">
      <c r="B630" s="104"/>
      <c r="AN630" s="104"/>
      <c r="AO630" s="104"/>
      <c r="AP630" s="104"/>
      <c r="AQ630" s="104"/>
      <c r="AR630" s="104"/>
      <c r="AS630" s="104"/>
      <c r="AT630" s="104"/>
      <c r="AU630" s="104"/>
    </row>
    <row r="631" spans="2:47" ht="70" customHeight="1" x14ac:dyDescent="0.2">
      <c r="B631" s="104"/>
      <c r="AN631" s="104"/>
      <c r="AO631" s="104"/>
      <c r="AP631" s="104"/>
      <c r="AQ631" s="104"/>
      <c r="AR631" s="104"/>
      <c r="AS631" s="104"/>
      <c r="AT631" s="104"/>
      <c r="AU631" s="104"/>
    </row>
    <row r="632" spans="2:47" ht="70" customHeight="1" x14ac:dyDescent="0.2">
      <c r="B632" s="104"/>
      <c r="AN632" s="104"/>
      <c r="AO632" s="104"/>
      <c r="AP632" s="104"/>
      <c r="AQ632" s="104"/>
      <c r="AR632" s="104"/>
      <c r="AS632" s="104"/>
      <c r="AT632" s="104"/>
      <c r="AU632" s="104"/>
    </row>
    <row r="633" spans="2:47" ht="70" customHeight="1" x14ac:dyDescent="0.2">
      <c r="B633" s="104"/>
      <c r="AN633" s="104"/>
      <c r="AO633" s="104"/>
      <c r="AP633" s="104"/>
      <c r="AQ633" s="104"/>
      <c r="AR633" s="104"/>
      <c r="AS633" s="104"/>
      <c r="AT633" s="104"/>
      <c r="AU633" s="104"/>
    </row>
    <row r="634" spans="2:47" ht="70" customHeight="1" x14ac:dyDescent="0.2">
      <c r="B634" s="104"/>
      <c r="AN634" s="104"/>
      <c r="AO634" s="104"/>
      <c r="AP634" s="104"/>
      <c r="AQ634" s="104"/>
      <c r="AR634" s="104"/>
      <c r="AS634" s="104"/>
      <c r="AT634" s="104"/>
      <c r="AU634" s="104"/>
    </row>
    <row r="635" spans="2:47" ht="70" customHeight="1" x14ac:dyDescent="0.2">
      <c r="B635" s="104"/>
      <c r="AN635" s="104"/>
      <c r="AO635" s="104"/>
      <c r="AP635" s="104"/>
      <c r="AQ635" s="104"/>
      <c r="AR635" s="104"/>
      <c r="AS635" s="104"/>
      <c r="AT635" s="104"/>
      <c r="AU635" s="104"/>
    </row>
    <row r="636" spans="2:47" ht="70" customHeight="1" x14ac:dyDescent="0.2">
      <c r="B636" s="104"/>
      <c r="AN636" s="104"/>
      <c r="AO636" s="104"/>
      <c r="AP636" s="104"/>
      <c r="AQ636" s="104"/>
      <c r="AR636" s="104"/>
      <c r="AS636" s="104"/>
      <c r="AT636" s="104"/>
      <c r="AU636" s="104"/>
    </row>
    <row r="637" spans="2:47" ht="70" customHeight="1" x14ac:dyDescent="0.2">
      <c r="B637" s="104"/>
      <c r="AN637" s="104"/>
      <c r="AO637" s="104"/>
      <c r="AP637" s="104"/>
      <c r="AQ637" s="104"/>
      <c r="AR637" s="104"/>
      <c r="AS637" s="104"/>
      <c r="AT637" s="104"/>
      <c r="AU637" s="104"/>
    </row>
    <row r="638" spans="2:47" ht="70" customHeight="1" x14ac:dyDescent="0.2">
      <c r="B638" s="104"/>
      <c r="AN638" s="104"/>
      <c r="AO638" s="104"/>
      <c r="AP638" s="104"/>
      <c r="AQ638" s="104"/>
      <c r="AR638" s="104"/>
      <c r="AS638" s="104"/>
      <c r="AT638" s="104"/>
      <c r="AU638" s="104"/>
    </row>
    <row r="639" spans="2:47" ht="70" customHeight="1" x14ac:dyDescent="0.2">
      <c r="B639" s="104"/>
      <c r="AN639" s="104"/>
      <c r="AO639" s="104"/>
      <c r="AP639" s="104"/>
      <c r="AQ639" s="104"/>
      <c r="AR639" s="104"/>
      <c r="AS639" s="104"/>
      <c r="AT639" s="104"/>
      <c r="AU639" s="104"/>
    </row>
    <row r="640" spans="2:47" ht="70" customHeight="1" x14ac:dyDescent="0.2">
      <c r="B640" s="104"/>
      <c r="AN640" s="104"/>
      <c r="AO640" s="104"/>
      <c r="AP640" s="104"/>
      <c r="AQ640" s="104"/>
      <c r="AR640" s="104"/>
      <c r="AS640" s="104"/>
      <c r="AT640" s="104"/>
      <c r="AU640" s="104"/>
    </row>
    <row r="641" spans="2:47" ht="70" customHeight="1" x14ac:dyDescent="0.2">
      <c r="B641" s="104"/>
      <c r="AN641" s="104"/>
      <c r="AO641" s="104"/>
      <c r="AP641" s="104"/>
      <c r="AQ641" s="104"/>
      <c r="AR641" s="104"/>
      <c r="AS641" s="104"/>
      <c r="AT641" s="104"/>
      <c r="AU641" s="104"/>
    </row>
    <row r="642" spans="2:47" ht="70" customHeight="1" x14ac:dyDescent="0.2">
      <c r="B642" s="104"/>
      <c r="AN642" s="104"/>
      <c r="AO642" s="104"/>
      <c r="AP642" s="104"/>
      <c r="AQ642" s="104"/>
      <c r="AR642" s="104"/>
      <c r="AS642" s="104"/>
      <c r="AT642" s="104"/>
      <c r="AU642" s="104"/>
    </row>
    <row r="643" spans="2:47" ht="70" customHeight="1" x14ac:dyDescent="0.2">
      <c r="B643" s="104"/>
      <c r="AN643" s="104"/>
      <c r="AO643" s="104"/>
      <c r="AP643" s="104"/>
      <c r="AQ643" s="104"/>
      <c r="AR643" s="104"/>
      <c r="AS643" s="104"/>
      <c r="AT643" s="104"/>
      <c r="AU643" s="104"/>
    </row>
    <row r="644" spans="2:47" ht="70" customHeight="1" x14ac:dyDescent="0.2">
      <c r="B644" s="104"/>
      <c r="AN644" s="104"/>
      <c r="AO644" s="104"/>
      <c r="AP644" s="104"/>
      <c r="AQ644" s="104"/>
      <c r="AR644" s="104"/>
      <c r="AS644" s="104"/>
      <c r="AT644" s="104"/>
      <c r="AU644" s="104"/>
    </row>
    <row r="645" spans="2:47" ht="70" customHeight="1" x14ac:dyDescent="0.2">
      <c r="B645" s="104"/>
      <c r="AN645" s="104"/>
      <c r="AO645" s="104"/>
      <c r="AP645" s="104"/>
      <c r="AQ645" s="104"/>
      <c r="AR645" s="104"/>
      <c r="AS645" s="104"/>
      <c r="AT645" s="104"/>
      <c r="AU645" s="104"/>
    </row>
    <row r="646" spans="2:47" ht="70" customHeight="1" x14ac:dyDescent="0.2">
      <c r="B646" s="104"/>
      <c r="AN646" s="104"/>
      <c r="AO646" s="104"/>
      <c r="AP646" s="104"/>
      <c r="AQ646" s="104"/>
      <c r="AR646" s="104"/>
      <c r="AS646" s="104"/>
      <c r="AT646" s="104"/>
      <c r="AU646" s="104"/>
    </row>
    <row r="647" spans="2:47" ht="70" customHeight="1" x14ac:dyDescent="0.2">
      <c r="B647" s="104"/>
      <c r="AN647" s="104"/>
      <c r="AO647" s="104"/>
      <c r="AP647" s="104"/>
      <c r="AQ647" s="104"/>
      <c r="AR647" s="104"/>
      <c r="AS647" s="104"/>
      <c r="AT647" s="104"/>
      <c r="AU647" s="104"/>
    </row>
    <row r="648" spans="2:47" ht="70" customHeight="1" x14ac:dyDescent="0.2">
      <c r="B648" s="104"/>
      <c r="AN648" s="104"/>
      <c r="AO648" s="104"/>
      <c r="AP648" s="104"/>
      <c r="AQ648" s="104"/>
      <c r="AR648" s="104"/>
      <c r="AS648" s="104"/>
      <c r="AT648" s="104"/>
      <c r="AU648" s="104"/>
    </row>
    <row r="649" spans="2:47" ht="70" customHeight="1" x14ac:dyDescent="0.2">
      <c r="B649" s="104"/>
      <c r="AN649" s="104"/>
      <c r="AO649" s="104"/>
      <c r="AP649" s="104"/>
      <c r="AQ649" s="104"/>
      <c r="AR649" s="104"/>
      <c r="AS649" s="104"/>
      <c r="AT649" s="104"/>
      <c r="AU649" s="104"/>
    </row>
    <row r="650" spans="2:47" ht="70" customHeight="1" x14ac:dyDescent="0.2">
      <c r="B650" s="104"/>
      <c r="AN650" s="104"/>
      <c r="AO650" s="104"/>
      <c r="AP650" s="104"/>
      <c r="AQ650" s="104"/>
      <c r="AR650" s="104"/>
      <c r="AS650" s="104"/>
      <c r="AT650" s="104"/>
      <c r="AU650" s="104"/>
    </row>
    <row r="651" spans="2:47" ht="70" customHeight="1" x14ac:dyDescent="0.2">
      <c r="B651" s="104"/>
      <c r="AN651" s="104"/>
      <c r="AO651" s="104"/>
      <c r="AP651" s="104"/>
      <c r="AQ651" s="104"/>
      <c r="AR651" s="104"/>
      <c r="AS651" s="104"/>
      <c r="AT651" s="104"/>
      <c r="AU651" s="104"/>
    </row>
    <row r="652" spans="2:47" ht="70" customHeight="1" x14ac:dyDescent="0.2">
      <c r="B652" s="104"/>
      <c r="AN652" s="104"/>
      <c r="AO652" s="104"/>
      <c r="AP652" s="104"/>
      <c r="AQ652" s="104"/>
      <c r="AR652" s="104"/>
      <c r="AS652" s="104"/>
      <c r="AT652" s="104"/>
      <c r="AU652" s="104"/>
    </row>
    <row r="653" spans="2:47" ht="70" customHeight="1" x14ac:dyDescent="0.2">
      <c r="B653" s="104"/>
      <c r="AN653" s="104"/>
      <c r="AO653" s="104"/>
      <c r="AP653" s="104"/>
      <c r="AQ653" s="104"/>
      <c r="AR653" s="104"/>
      <c r="AS653" s="104"/>
      <c r="AT653" s="104"/>
      <c r="AU653" s="104"/>
    </row>
    <row r="654" spans="2:47" ht="70" customHeight="1" x14ac:dyDescent="0.2">
      <c r="B654" s="104"/>
      <c r="AN654" s="104"/>
      <c r="AO654" s="104"/>
      <c r="AP654" s="104"/>
      <c r="AQ654" s="104"/>
      <c r="AR654" s="104"/>
      <c r="AS654" s="104"/>
      <c r="AT654" s="104"/>
      <c r="AU654" s="104"/>
    </row>
    <row r="655" spans="2:47" ht="70" customHeight="1" x14ac:dyDescent="0.2">
      <c r="B655" s="104"/>
      <c r="AN655" s="104"/>
      <c r="AO655" s="104"/>
      <c r="AP655" s="104"/>
      <c r="AQ655" s="104"/>
      <c r="AR655" s="104"/>
      <c r="AS655" s="104"/>
      <c r="AT655" s="104"/>
      <c r="AU655" s="104"/>
    </row>
    <row r="656" spans="2:47" ht="70" customHeight="1" x14ac:dyDescent="0.2">
      <c r="B656" s="104"/>
      <c r="AN656" s="104"/>
      <c r="AO656" s="104"/>
      <c r="AP656" s="104"/>
      <c r="AQ656" s="104"/>
      <c r="AR656" s="104"/>
      <c r="AS656" s="104"/>
      <c r="AT656" s="104"/>
      <c r="AU656" s="104"/>
    </row>
    <row r="657" spans="2:47" ht="70" customHeight="1" x14ac:dyDescent="0.2">
      <c r="B657" s="104"/>
      <c r="AN657" s="104"/>
      <c r="AO657" s="104"/>
      <c r="AP657" s="104"/>
      <c r="AQ657" s="104"/>
      <c r="AR657" s="104"/>
      <c r="AS657" s="104"/>
      <c r="AT657" s="104"/>
      <c r="AU657" s="104"/>
    </row>
    <row r="658" spans="2:47" ht="70" customHeight="1" x14ac:dyDescent="0.2">
      <c r="B658" s="104"/>
      <c r="AN658" s="104"/>
      <c r="AO658" s="104"/>
      <c r="AP658" s="104"/>
      <c r="AQ658" s="104"/>
      <c r="AR658" s="104"/>
      <c r="AS658" s="104"/>
      <c r="AT658" s="104"/>
      <c r="AU658" s="104"/>
    </row>
    <row r="659" spans="2:47" ht="70" customHeight="1" x14ac:dyDescent="0.2">
      <c r="B659" s="104"/>
      <c r="AN659" s="104"/>
      <c r="AO659" s="104"/>
      <c r="AP659" s="104"/>
      <c r="AQ659" s="104"/>
      <c r="AR659" s="104"/>
      <c r="AS659" s="104"/>
      <c r="AT659" s="104"/>
      <c r="AU659" s="104"/>
    </row>
    <row r="660" spans="2:47" ht="70" customHeight="1" x14ac:dyDescent="0.2">
      <c r="B660" s="104"/>
      <c r="AN660" s="104"/>
      <c r="AO660" s="104"/>
      <c r="AP660" s="104"/>
      <c r="AQ660" s="104"/>
      <c r="AR660" s="104"/>
      <c r="AS660" s="104"/>
      <c r="AT660" s="104"/>
      <c r="AU660" s="104"/>
    </row>
    <row r="661" spans="2:47" ht="70" customHeight="1" x14ac:dyDescent="0.2">
      <c r="B661" s="104"/>
      <c r="AN661" s="104"/>
      <c r="AO661" s="104"/>
      <c r="AP661" s="104"/>
      <c r="AQ661" s="104"/>
      <c r="AR661" s="104"/>
      <c r="AS661" s="104"/>
      <c r="AT661" s="104"/>
      <c r="AU661" s="104"/>
    </row>
    <row r="662" spans="2:47" ht="70" customHeight="1" x14ac:dyDescent="0.2">
      <c r="B662" s="104"/>
      <c r="AN662" s="104"/>
      <c r="AO662" s="104"/>
      <c r="AP662" s="104"/>
      <c r="AQ662" s="104"/>
      <c r="AR662" s="104"/>
      <c r="AS662" s="104"/>
      <c r="AT662" s="104"/>
      <c r="AU662" s="104"/>
    </row>
    <row r="663" spans="2:47" ht="70" customHeight="1" x14ac:dyDescent="0.2">
      <c r="B663" s="104"/>
      <c r="AN663" s="104"/>
      <c r="AO663" s="104"/>
      <c r="AP663" s="104"/>
      <c r="AQ663" s="104"/>
      <c r="AR663" s="104"/>
      <c r="AS663" s="104"/>
      <c r="AT663" s="104"/>
      <c r="AU663" s="104"/>
    </row>
    <row r="664" spans="2:47" ht="70" customHeight="1" x14ac:dyDescent="0.2">
      <c r="B664" s="104"/>
      <c r="AN664" s="104"/>
      <c r="AO664" s="104"/>
      <c r="AP664" s="104"/>
      <c r="AQ664" s="104"/>
      <c r="AR664" s="104"/>
      <c r="AS664" s="104"/>
      <c r="AT664" s="104"/>
      <c r="AU664" s="104"/>
    </row>
    <row r="665" spans="2:47" ht="70" customHeight="1" x14ac:dyDescent="0.2">
      <c r="B665" s="104"/>
      <c r="AN665" s="104"/>
      <c r="AO665" s="104"/>
      <c r="AP665" s="104"/>
      <c r="AQ665" s="104"/>
      <c r="AR665" s="104"/>
      <c r="AS665" s="104"/>
      <c r="AT665" s="104"/>
      <c r="AU665" s="104"/>
    </row>
    <row r="666" spans="2:47" ht="70" customHeight="1" x14ac:dyDescent="0.2">
      <c r="B666" s="104"/>
      <c r="AN666" s="104"/>
      <c r="AO666" s="104"/>
      <c r="AP666" s="104"/>
      <c r="AQ666" s="104"/>
      <c r="AR666" s="104"/>
      <c r="AS666" s="104"/>
      <c r="AT666" s="104"/>
      <c r="AU666" s="104"/>
    </row>
    <row r="667" spans="2:47" ht="70" customHeight="1" x14ac:dyDescent="0.2">
      <c r="B667" s="104"/>
      <c r="AN667" s="104"/>
      <c r="AO667" s="104"/>
      <c r="AP667" s="104"/>
      <c r="AQ667" s="104"/>
      <c r="AR667" s="104"/>
      <c r="AS667" s="104"/>
      <c r="AT667" s="104"/>
      <c r="AU667" s="104"/>
    </row>
    <row r="668" spans="2:47" ht="70" customHeight="1" x14ac:dyDescent="0.2">
      <c r="B668" s="104"/>
      <c r="AN668" s="104"/>
      <c r="AO668" s="104"/>
      <c r="AP668" s="104"/>
      <c r="AQ668" s="104"/>
      <c r="AR668" s="104"/>
      <c r="AS668" s="104"/>
      <c r="AT668" s="104"/>
      <c r="AU668" s="104"/>
    </row>
    <row r="669" spans="2:47" ht="70" customHeight="1" x14ac:dyDescent="0.2">
      <c r="B669" s="104"/>
      <c r="AN669" s="104"/>
      <c r="AO669" s="104"/>
      <c r="AP669" s="104"/>
      <c r="AQ669" s="104"/>
      <c r="AR669" s="104"/>
      <c r="AS669" s="104"/>
      <c r="AT669" s="104"/>
      <c r="AU669" s="104"/>
    </row>
    <row r="670" spans="2:47" ht="70" customHeight="1" x14ac:dyDescent="0.2">
      <c r="B670" s="104"/>
      <c r="AN670" s="104"/>
      <c r="AO670" s="104"/>
      <c r="AP670" s="104"/>
      <c r="AQ670" s="104"/>
      <c r="AR670" s="104"/>
      <c r="AS670" s="104"/>
      <c r="AT670" s="104"/>
      <c r="AU670" s="104"/>
    </row>
    <row r="671" spans="2:47" ht="70" customHeight="1" x14ac:dyDescent="0.2">
      <c r="B671" s="104"/>
      <c r="AN671" s="104"/>
      <c r="AO671" s="104"/>
      <c r="AP671" s="104"/>
      <c r="AQ671" s="104"/>
      <c r="AR671" s="104"/>
      <c r="AS671" s="104"/>
      <c r="AT671" s="104"/>
      <c r="AU671" s="104"/>
    </row>
    <row r="672" spans="2:47" ht="70" customHeight="1" x14ac:dyDescent="0.2">
      <c r="B672" s="104"/>
      <c r="AN672" s="104"/>
      <c r="AO672" s="104"/>
      <c r="AP672" s="104"/>
      <c r="AQ672" s="104"/>
      <c r="AR672" s="104"/>
      <c r="AS672" s="104"/>
      <c r="AT672" s="104"/>
      <c r="AU672" s="104"/>
    </row>
    <row r="673" spans="2:47" ht="70" customHeight="1" x14ac:dyDescent="0.2">
      <c r="B673" s="104"/>
      <c r="AN673" s="104"/>
      <c r="AO673" s="104"/>
      <c r="AP673" s="104"/>
      <c r="AQ673" s="104"/>
      <c r="AR673" s="104"/>
      <c r="AS673" s="104"/>
      <c r="AT673" s="104"/>
      <c r="AU673" s="104"/>
    </row>
    <row r="674" spans="2:47" ht="70" customHeight="1" x14ac:dyDescent="0.2">
      <c r="B674" s="104"/>
      <c r="AN674" s="104"/>
      <c r="AO674" s="104"/>
      <c r="AP674" s="104"/>
      <c r="AQ674" s="104"/>
      <c r="AR674" s="104"/>
      <c r="AS674" s="104"/>
      <c r="AT674" s="104"/>
      <c r="AU674" s="104"/>
    </row>
    <row r="675" spans="2:47" ht="70" customHeight="1" x14ac:dyDescent="0.2">
      <c r="B675" s="104"/>
      <c r="AN675" s="104"/>
      <c r="AO675" s="104"/>
      <c r="AP675" s="104"/>
      <c r="AQ675" s="104"/>
      <c r="AR675" s="104"/>
      <c r="AS675" s="104"/>
      <c r="AT675" s="104"/>
      <c r="AU675" s="104"/>
    </row>
    <row r="676" spans="2:47" ht="70" customHeight="1" x14ac:dyDescent="0.2">
      <c r="B676" s="104"/>
      <c r="AN676" s="104"/>
      <c r="AO676" s="104"/>
      <c r="AP676" s="104"/>
      <c r="AQ676" s="104"/>
      <c r="AR676" s="104"/>
      <c r="AS676" s="104"/>
      <c r="AT676" s="104"/>
      <c r="AU676" s="104"/>
    </row>
    <row r="677" spans="2:47" ht="70" customHeight="1" x14ac:dyDescent="0.2">
      <c r="B677" s="104"/>
      <c r="AN677" s="104"/>
      <c r="AO677" s="104"/>
      <c r="AP677" s="104"/>
      <c r="AQ677" s="104"/>
      <c r="AR677" s="104"/>
      <c r="AS677" s="104"/>
      <c r="AT677" s="104"/>
      <c r="AU677" s="104"/>
    </row>
    <row r="678" spans="2:47" ht="70" customHeight="1" x14ac:dyDescent="0.2">
      <c r="B678" s="104"/>
      <c r="AN678" s="104"/>
      <c r="AO678" s="104"/>
      <c r="AP678" s="104"/>
      <c r="AQ678" s="104"/>
      <c r="AR678" s="104"/>
      <c r="AS678" s="104"/>
      <c r="AT678" s="104"/>
      <c r="AU678" s="104"/>
    </row>
    <row r="679" spans="2:47" ht="70" customHeight="1" x14ac:dyDescent="0.2">
      <c r="B679" s="104"/>
      <c r="AN679" s="104"/>
      <c r="AO679" s="104"/>
      <c r="AP679" s="104"/>
      <c r="AQ679" s="104"/>
      <c r="AR679" s="104"/>
      <c r="AS679" s="104"/>
      <c r="AT679" s="104"/>
      <c r="AU679" s="104"/>
    </row>
    <row r="680" spans="2:47" ht="70" customHeight="1" x14ac:dyDescent="0.2">
      <c r="B680" s="104"/>
      <c r="AN680" s="104"/>
      <c r="AO680" s="104"/>
      <c r="AP680" s="104"/>
      <c r="AQ680" s="104"/>
      <c r="AR680" s="104"/>
      <c r="AS680" s="104"/>
      <c r="AT680" s="104"/>
      <c r="AU680" s="104"/>
    </row>
    <row r="681" spans="2:47" ht="70" customHeight="1" x14ac:dyDescent="0.2">
      <c r="B681" s="104"/>
      <c r="AN681" s="104"/>
      <c r="AO681" s="104"/>
      <c r="AP681" s="104"/>
      <c r="AQ681" s="104"/>
      <c r="AR681" s="104"/>
      <c r="AS681" s="104"/>
      <c r="AT681" s="104"/>
      <c r="AU681" s="104"/>
    </row>
    <row r="682" spans="2:47" ht="70" customHeight="1" x14ac:dyDescent="0.2">
      <c r="B682" s="104"/>
      <c r="AN682" s="104"/>
      <c r="AO682" s="104"/>
      <c r="AP682" s="104"/>
      <c r="AQ682" s="104"/>
      <c r="AR682" s="104"/>
      <c r="AS682" s="104"/>
      <c r="AT682" s="104"/>
      <c r="AU682" s="104"/>
    </row>
    <row r="683" spans="2:47" ht="70" customHeight="1" x14ac:dyDescent="0.2">
      <c r="B683" s="104"/>
      <c r="AN683" s="104"/>
      <c r="AO683" s="104"/>
      <c r="AP683" s="104"/>
      <c r="AQ683" s="104"/>
      <c r="AR683" s="104"/>
      <c r="AS683" s="104"/>
      <c r="AT683" s="104"/>
      <c r="AU683" s="104"/>
    </row>
    <row r="684" spans="2:47" ht="70" customHeight="1" x14ac:dyDescent="0.2">
      <c r="B684" s="104"/>
      <c r="AN684" s="104"/>
      <c r="AO684" s="104"/>
      <c r="AP684" s="104"/>
      <c r="AQ684" s="104"/>
      <c r="AR684" s="104"/>
      <c r="AS684" s="104"/>
      <c r="AT684" s="104"/>
      <c r="AU684" s="104"/>
    </row>
    <row r="685" spans="2:47" ht="70" customHeight="1" x14ac:dyDescent="0.2">
      <c r="B685" s="104"/>
      <c r="AN685" s="104"/>
      <c r="AO685" s="104"/>
      <c r="AP685" s="104"/>
      <c r="AQ685" s="104"/>
      <c r="AR685" s="104"/>
      <c r="AS685" s="104"/>
      <c r="AT685" s="104"/>
      <c r="AU685" s="104"/>
    </row>
    <row r="686" spans="2:47" ht="70" customHeight="1" x14ac:dyDescent="0.2">
      <c r="B686" s="104"/>
      <c r="AN686" s="104"/>
      <c r="AO686" s="104"/>
      <c r="AP686" s="104"/>
      <c r="AQ686" s="104"/>
      <c r="AR686" s="104"/>
      <c r="AS686" s="104"/>
      <c r="AT686" s="104"/>
      <c r="AU686" s="104"/>
    </row>
    <row r="687" spans="2:47" ht="70" customHeight="1" x14ac:dyDescent="0.2">
      <c r="B687" s="104"/>
      <c r="AN687" s="104"/>
      <c r="AO687" s="104"/>
      <c r="AP687" s="104"/>
      <c r="AQ687" s="104"/>
      <c r="AR687" s="104"/>
      <c r="AS687" s="104"/>
      <c r="AT687" s="104"/>
      <c r="AU687" s="104"/>
    </row>
    <row r="688" spans="2:47" ht="70" customHeight="1" x14ac:dyDescent="0.2">
      <c r="B688" s="104"/>
      <c r="AN688" s="104"/>
      <c r="AO688" s="104"/>
      <c r="AP688" s="104"/>
      <c r="AQ688" s="104"/>
      <c r="AR688" s="104"/>
      <c r="AS688" s="104"/>
      <c r="AT688" s="104"/>
      <c r="AU688" s="104"/>
    </row>
    <row r="689" spans="2:47" ht="70" customHeight="1" x14ac:dyDescent="0.2">
      <c r="B689" s="104"/>
      <c r="AN689" s="104"/>
      <c r="AO689" s="104"/>
      <c r="AP689" s="104"/>
      <c r="AQ689" s="104"/>
      <c r="AR689" s="104"/>
      <c r="AS689" s="104"/>
      <c r="AT689" s="104"/>
      <c r="AU689" s="104"/>
    </row>
    <row r="690" spans="2:47" ht="70" customHeight="1" x14ac:dyDescent="0.2">
      <c r="B690" s="104"/>
      <c r="AN690" s="104"/>
      <c r="AO690" s="104"/>
      <c r="AP690" s="104"/>
      <c r="AQ690" s="104"/>
      <c r="AR690" s="104"/>
      <c r="AS690" s="104"/>
      <c r="AT690" s="104"/>
      <c r="AU690" s="104"/>
    </row>
    <row r="691" spans="2:47" ht="70" customHeight="1" x14ac:dyDescent="0.2">
      <c r="B691" s="104"/>
      <c r="AN691" s="104"/>
      <c r="AO691" s="104"/>
      <c r="AP691" s="104"/>
      <c r="AQ691" s="104"/>
      <c r="AR691" s="104"/>
      <c r="AS691" s="104"/>
      <c r="AT691" s="104"/>
      <c r="AU691" s="104"/>
    </row>
    <row r="692" spans="2:47" ht="70" customHeight="1" x14ac:dyDescent="0.2">
      <c r="B692" s="104"/>
      <c r="AN692" s="104"/>
      <c r="AO692" s="104"/>
      <c r="AP692" s="104"/>
      <c r="AQ692" s="104"/>
      <c r="AR692" s="104"/>
      <c r="AS692" s="104"/>
      <c r="AT692" s="104"/>
      <c r="AU692" s="104"/>
    </row>
    <row r="693" spans="2:47" ht="70" customHeight="1" x14ac:dyDescent="0.2">
      <c r="B693" s="104"/>
      <c r="AN693" s="104"/>
      <c r="AO693" s="104"/>
      <c r="AP693" s="104"/>
      <c r="AQ693" s="104"/>
      <c r="AR693" s="104"/>
      <c r="AS693" s="104"/>
      <c r="AT693" s="104"/>
      <c r="AU693" s="104"/>
    </row>
    <row r="694" spans="2:47" ht="70" customHeight="1" x14ac:dyDescent="0.2">
      <c r="B694" s="104"/>
      <c r="AN694" s="104"/>
      <c r="AO694" s="104"/>
      <c r="AP694" s="104"/>
      <c r="AQ694" s="104"/>
      <c r="AR694" s="104"/>
      <c r="AS694" s="104"/>
      <c r="AT694" s="104"/>
      <c r="AU694" s="104"/>
    </row>
    <row r="695" spans="2:47" ht="70" customHeight="1" x14ac:dyDescent="0.2">
      <c r="B695" s="104"/>
      <c r="AN695" s="104"/>
      <c r="AO695" s="104"/>
      <c r="AP695" s="104"/>
      <c r="AQ695" s="104"/>
      <c r="AR695" s="104"/>
      <c r="AS695" s="104"/>
      <c r="AT695" s="104"/>
      <c r="AU695" s="104"/>
    </row>
    <row r="696" spans="2:47" ht="70" customHeight="1" x14ac:dyDescent="0.2">
      <c r="B696" s="104"/>
      <c r="AN696" s="104"/>
      <c r="AO696" s="104"/>
      <c r="AP696" s="104"/>
      <c r="AQ696" s="104"/>
      <c r="AR696" s="104"/>
      <c r="AS696" s="104"/>
      <c r="AT696" s="104"/>
      <c r="AU696" s="104"/>
    </row>
    <row r="697" spans="2:47" ht="70" customHeight="1" x14ac:dyDescent="0.2">
      <c r="B697" s="104"/>
      <c r="AN697" s="104"/>
      <c r="AO697" s="104"/>
      <c r="AP697" s="104"/>
      <c r="AQ697" s="104"/>
      <c r="AR697" s="104"/>
      <c r="AS697" s="104"/>
      <c r="AT697" s="104"/>
      <c r="AU697" s="104"/>
    </row>
    <row r="698" spans="2:47" ht="70" customHeight="1" x14ac:dyDescent="0.2">
      <c r="B698" s="104"/>
      <c r="AN698" s="104"/>
      <c r="AO698" s="104"/>
      <c r="AP698" s="104"/>
      <c r="AQ698" s="104"/>
      <c r="AR698" s="104"/>
      <c r="AS698" s="104"/>
      <c r="AT698" s="104"/>
      <c r="AU698" s="104"/>
    </row>
    <row r="699" spans="2:47" ht="70" customHeight="1" x14ac:dyDescent="0.2">
      <c r="B699" s="104"/>
      <c r="AN699" s="104"/>
      <c r="AO699" s="104"/>
      <c r="AP699" s="104"/>
      <c r="AQ699" s="104"/>
      <c r="AR699" s="104"/>
      <c r="AS699" s="104"/>
      <c r="AT699" s="104"/>
      <c r="AU699" s="104"/>
    </row>
    <row r="700" spans="2:47" ht="70" customHeight="1" x14ac:dyDescent="0.2">
      <c r="B700" s="104"/>
      <c r="AN700" s="104"/>
      <c r="AO700" s="104"/>
      <c r="AP700" s="104"/>
      <c r="AQ700" s="104"/>
      <c r="AR700" s="104"/>
      <c r="AS700" s="104"/>
      <c r="AT700" s="104"/>
      <c r="AU700" s="104"/>
    </row>
    <row r="701" spans="2:47" ht="70" customHeight="1" x14ac:dyDescent="0.2">
      <c r="B701" s="104"/>
      <c r="AN701" s="104"/>
      <c r="AO701" s="104"/>
      <c r="AP701" s="104"/>
      <c r="AQ701" s="104"/>
      <c r="AR701" s="104"/>
      <c r="AS701" s="104"/>
      <c r="AT701" s="104"/>
      <c r="AU701" s="104"/>
    </row>
    <row r="702" spans="2:47" ht="70" customHeight="1" x14ac:dyDescent="0.2">
      <c r="B702" s="104"/>
      <c r="AN702" s="104"/>
      <c r="AO702" s="104"/>
      <c r="AP702" s="104"/>
      <c r="AQ702" s="104"/>
      <c r="AR702" s="104"/>
      <c r="AS702" s="104"/>
      <c r="AT702" s="104"/>
      <c r="AU702" s="104"/>
    </row>
    <row r="703" spans="2:47" ht="70" customHeight="1" x14ac:dyDescent="0.2">
      <c r="B703" s="104"/>
      <c r="AN703" s="104"/>
      <c r="AO703" s="104"/>
      <c r="AP703" s="104"/>
      <c r="AQ703" s="104"/>
      <c r="AR703" s="104"/>
      <c r="AS703" s="104"/>
      <c r="AT703" s="104"/>
      <c r="AU703" s="104"/>
    </row>
    <row r="704" spans="2:47" ht="70" customHeight="1" x14ac:dyDescent="0.2">
      <c r="B704" s="104"/>
      <c r="AN704" s="104"/>
      <c r="AO704" s="104"/>
      <c r="AP704" s="104"/>
      <c r="AQ704" s="104"/>
      <c r="AR704" s="104"/>
      <c r="AS704" s="104"/>
      <c r="AT704" s="104"/>
      <c r="AU704" s="104"/>
    </row>
    <row r="705" spans="2:47" ht="70" customHeight="1" x14ac:dyDescent="0.2">
      <c r="B705" s="104"/>
      <c r="AN705" s="104"/>
      <c r="AO705" s="104"/>
      <c r="AP705" s="104"/>
      <c r="AQ705" s="104"/>
      <c r="AR705" s="104"/>
      <c r="AS705" s="104"/>
      <c r="AT705" s="104"/>
      <c r="AU705" s="104"/>
    </row>
    <row r="706" spans="2:47" ht="70" customHeight="1" x14ac:dyDescent="0.2">
      <c r="B706" s="104"/>
      <c r="AN706" s="104"/>
      <c r="AO706" s="104"/>
      <c r="AP706" s="104"/>
      <c r="AQ706" s="104"/>
      <c r="AR706" s="104"/>
      <c r="AS706" s="104"/>
      <c r="AT706" s="104"/>
      <c r="AU706" s="104"/>
    </row>
    <row r="707" spans="2:47" ht="70" customHeight="1" x14ac:dyDescent="0.2">
      <c r="B707" s="104"/>
      <c r="AN707" s="104"/>
      <c r="AO707" s="104"/>
      <c r="AP707" s="104"/>
      <c r="AQ707" s="104"/>
      <c r="AR707" s="104"/>
      <c r="AS707" s="104"/>
      <c r="AT707" s="104"/>
      <c r="AU707" s="104"/>
    </row>
    <row r="708" spans="2:47" ht="70" customHeight="1" x14ac:dyDescent="0.2">
      <c r="B708" s="104"/>
      <c r="AN708" s="104"/>
      <c r="AO708" s="104"/>
      <c r="AP708" s="104"/>
      <c r="AQ708" s="104"/>
      <c r="AR708" s="104"/>
      <c r="AS708" s="104"/>
      <c r="AT708" s="104"/>
      <c r="AU708" s="104"/>
    </row>
    <row r="709" spans="2:47" ht="70" customHeight="1" x14ac:dyDescent="0.2">
      <c r="B709" s="104"/>
      <c r="AN709" s="104"/>
      <c r="AO709" s="104"/>
      <c r="AP709" s="104"/>
      <c r="AQ709" s="104"/>
      <c r="AR709" s="104"/>
      <c r="AS709" s="104"/>
      <c r="AT709" s="104"/>
      <c r="AU709" s="104"/>
    </row>
    <row r="710" spans="2:47" ht="70" customHeight="1" x14ac:dyDescent="0.2">
      <c r="B710" s="104"/>
      <c r="AN710" s="104"/>
      <c r="AO710" s="104"/>
      <c r="AP710" s="104"/>
      <c r="AQ710" s="104"/>
      <c r="AR710" s="104"/>
      <c r="AS710" s="104"/>
      <c r="AT710" s="104"/>
      <c r="AU710" s="104"/>
    </row>
    <row r="711" spans="2:47" ht="70" customHeight="1" x14ac:dyDescent="0.2">
      <c r="B711" s="104"/>
      <c r="AN711" s="104"/>
      <c r="AO711" s="104"/>
      <c r="AP711" s="104"/>
      <c r="AQ711" s="104"/>
      <c r="AR711" s="104"/>
      <c r="AS711" s="104"/>
      <c r="AT711" s="104"/>
      <c r="AU711" s="104"/>
    </row>
    <row r="712" spans="2:47" ht="70" customHeight="1" x14ac:dyDescent="0.2">
      <c r="B712" s="104"/>
      <c r="AN712" s="104"/>
      <c r="AO712" s="104"/>
      <c r="AP712" s="104"/>
      <c r="AQ712" s="104"/>
      <c r="AR712" s="104"/>
      <c r="AS712" s="104"/>
      <c r="AT712" s="104"/>
      <c r="AU712" s="104"/>
    </row>
    <row r="713" spans="2:47" ht="70" customHeight="1" x14ac:dyDescent="0.2">
      <c r="B713" s="104"/>
      <c r="AN713" s="104"/>
      <c r="AO713" s="104"/>
      <c r="AP713" s="104"/>
      <c r="AQ713" s="104"/>
      <c r="AR713" s="104"/>
      <c r="AS713" s="104"/>
      <c r="AT713" s="104"/>
      <c r="AU713" s="104"/>
    </row>
    <row r="714" spans="2:47" ht="70" customHeight="1" x14ac:dyDescent="0.2">
      <c r="B714" s="104"/>
      <c r="AN714" s="104"/>
      <c r="AO714" s="104"/>
      <c r="AP714" s="104"/>
      <c r="AQ714" s="104"/>
      <c r="AR714" s="104"/>
      <c r="AS714" s="104"/>
      <c r="AT714" s="104"/>
      <c r="AU714" s="104"/>
    </row>
    <row r="715" spans="2:47" ht="70" customHeight="1" x14ac:dyDescent="0.2">
      <c r="B715" s="104"/>
      <c r="AN715" s="104"/>
      <c r="AO715" s="104"/>
      <c r="AP715" s="104"/>
      <c r="AQ715" s="104"/>
      <c r="AR715" s="104"/>
      <c r="AS715" s="104"/>
      <c r="AT715" s="104"/>
      <c r="AU715" s="104"/>
    </row>
    <row r="716" spans="2:47" ht="70" customHeight="1" x14ac:dyDescent="0.2">
      <c r="B716" s="104"/>
      <c r="AN716" s="104"/>
      <c r="AO716" s="104"/>
      <c r="AP716" s="104"/>
      <c r="AQ716" s="104"/>
      <c r="AR716" s="104"/>
      <c r="AS716" s="104"/>
      <c r="AT716" s="104"/>
      <c r="AU716" s="104"/>
    </row>
    <row r="717" spans="2:47" ht="70" customHeight="1" x14ac:dyDescent="0.2">
      <c r="B717" s="104"/>
      <c r="AN717" s="104"/>
      <c r="AO717" s="104"/>
      <c r="AP717" s="104"/>
      <c r="AQ717" s="104"/>
      <c r="AR717" s="104"/>
      <c r="AS717" s="104"/>
      <c r="AT717" s="104"/>
      <c r="AU717" s="104"/>
    </row>
    <row r="718" spans="2:47" ht="70" customHeight="1" x14ac:dyDescent="0.2">
      <c r="B718" s="104"/>
      <c r="AN718" s="104"/>
      <c r="AO718" s="104"/>
      <c r="AP718" s="104"/>
      <c r="AQ718" s="104"/>
      <c r="AR718" s="104"/>
      <c r="AS718" s="104"/>
      <c r="AT718" s="104"/>
      <c r="AU718" s="104"/>
    </row>
    <row r="719" spans="2:47" ht="70" customHeight="1" x14ac:dyDescent="0.2">
      <c r="B719" s="104"/>
      <c r="AN719" s="104"/>
      <c r="AO719" s="104"/>
      <c r="AP719" s="104"/>
      <c r="AQ719" s="104"/>
      <c r="AR719" s="104"/>
      <c r="AS719" s="104"/>
      <c r="AT719" s="104"/>
      <c r="AU719" s="104"/>
    </row>
    <row r="720" spans="2:47" ht="70" customHeight="1" x14ac:dyDescent="0.2">
      <c r="B720" s="104"/>
      <c r="AN720" s="104"/>
      <c r="AO720" s="104"/>
      <c r="AP720" s="104"/>
      <c r="AQ720" s="104"/>
      <c r="AR720" s="104"/>
      <c r="AS720" s="104"/>
      <c r="AT720" s="104"/>
      <c r="AU720" s="104"/>
    </row>
    <row r="721" spans="2:47" ht="70" customHeight="1" x14ac:dyDescent="0.2">
      <c r="B721" s="104"/>
      <c r="AN721" s="104"/>
      <c r="AO721" s="104"/>
      <c r="AP721" s="104"/>
      <c r="AQ721" s="104"/>
      <c r="AR721" s="104"/>
      <c r="AS721" s="104"/>
      <c r="AT721" s="104"/>
      <c r="AU721" s="104"/>
    </row>
    <row r="722" spans="2:47" ht="70" customHeight="1" x14ac:dyDescent="0.2">
      <c r="B722" s="104"/>
      <c r="AN722" s="104"/>
      <c r="AO722" s="104"/>
      <c r="AP722" s="104"/>
      <c r="AQ722" s="104"/>
      <c r="AR722" s="104"/>
      <c r="AS722" s="104"/>
      <c r="AT722" s="104"/>
      <c r="AU722" s="104"/>
    </row>
    <row r="723" spans="2:47" ht="70" customHeight="1" x14ac:dyDescent="0.2">
      <c r="B723" s="104"/>
      <c r="AN723" s="104"/>
      <c r="AO723" s="104"/>
      <c r="AP723" s="104"/>
      <c r="AQ723" s="104"/>
      <c r="AR723" s="104"/>
      <c r="AS723" s="104"/>
      <c r="AT723" s="104"/>
      <c r="AU723" s="104"/>
    </row>
    <row r="724" spans="2:47" ht="70" customHeight="1" x14ac:dyDescent="0.2">
      <c r="B724" s="104"/>
      <c r="AN724" s="104"/>
      <c r="AO724" s="104"/>
      <c r="AP724" s="104"/>
      <c r="AQ724" s="104"/>
      <c r="AR724" s="104"/>
      <c r="AS724" s="104"/>
      <c r="AT724" s="104"/>
      <c r="AU724" s="104"/>
    </row>
    <row r="725" spans="2:47" ht="70" customHeight="1" x14ac:dyDescent="0.2">
      <c r="B725" s="104"/>
      <c r="AN725" s="104"/>
      <c r="AO725" s="104"/>
      <c r="AP725" s="104"/>
      <c r="AQ725" s="104"/>
      <c r="AR725" s="104"/>
      <c r="AS725" s="104"/>
      <c r="AT725" s="104"/>
      <c r="AU725" s="104"/>
    </row>
    <row r="726" spans="2:47" ht="70" customHeight="1" x14ac:dyDescent="0.2">
      <c r="B726" s="104"/>
      <c r="AN726" s="104"/>
      <c r="AO726" s="104"/>
      <c r="AP726" s="104"/>
      <c r="AQ726" s="104"/>
      <c r="AR726" s="104"/>
      <c r="AS726" s="104"/>
      <c r="AT726" s="104"/>
      <c r="AU726" s="104"/>
    </row>
    <row r="727" spans="2:47" ht="70" customHeight="1" x14ac:dyDescent="0.2">
      <c r="B727" s="104"/>
      <c r="AN727" s="104"/>
      <c r="AO727" s="104"/>
      <c r="AP727" s="104"/>
      <c r="AQ727" s="104"/>
      <c r="AR727" s="104"/>
      <c r="AS727" s="104"/>
      <c r="AT727" s="104"/>
      <c r="AU727" s="104"/>
    </row>
    <row r="728" spans="2:47" ht="70" customHeight="1" x14ac:dyDescent="0.2">
      <c r="B728" s="104"/>
      <c r="AN728" s="104"/>
      <c r="AO728" s="104"/>
      <c r="AP728" s="104"/>
      <c r="AQ728" s="104"/>
      <c r="AR728" s="104"/>
      <c r="AS728" s="104"/>
      <c r="AT728" s="104"/>
      <c r="AU728" s="104"/>
    </row>
    <row r="729" spans="2:47" ht="70" customHeight="1" x14ac:dyDescent="0.2">
      <c r="B729" s="104"/>
      <c r="AN729" s="104"/>
      <c r="AO729" s="104"/>
      <c r="AP729" s="104"/>
      <c r="AQ729" s="104"/>
      <c r="AR729" s="104"/>
      <c r="AS729" s="104"/>
      <c r="AT729" s="104"/>
      <c r="AU729" s="104"/>
    </row>
    <row r="730" spans="2:47" ht="70" customHeight="1" x14ac:dyDescent="0.2">
      <c r="B730" s="104"/>
      <c r="AN730" s="104"/>
      <c r="AO730" s="104"/>
      <c r="AP730" s="104"/>
      <c r="AQ730" s="104"/>
      <c r="AR730" s="104"/>
      <c r="AS730" s="104"/>
      <c r="AT730" s="104"/>
      <c r="AU730" s="104"/>
    </row>
    <row r="731" spans="2:47" ht="70" customHeight="1" x14ac:dyDescent="0.2">
      <c r="B731" s="104"/>
      <c r="AN731" s="104"/>
      <c r="AO731" s="104"/>
      <c r="AP731" s="104"/>
      <c r="AQ731" s="104"/>
      <c r="AR731" s="104"/>
      <c r="AS731" s="104"/>
      <c r="AT731" s="104"/>
      <c r="AU731" s="104"/>
    </row>
    <row r="732" spans="2:47" ht="70" customHeight="1" x14ac:dyDescent="0.2">
      <c r="B732" s="104"/>
      <c r="AN732" s="104"/>
      <c r="AO732" s="104"/>
      <c r="AP732" s="104"/>
      <c r="AQ732" s="104"/>
      <c r="AR732" s="104"/>
      <c r="AS732" s="104"/>
      <c r="AT732" s="104"/>
      <c r="AU732" s="104"/>
    </row>
    <row r="733" spans="2:47" ht="70" customHeight="1" x14ac:dyDescent="0.2">
      <c r="B733" s="104"/>
      <c r="AN733" s="104"/>
      <c r="AO733" s="104"/>
      <c r="AP733" s="104"/>
      <c r="AQ733" s="104"/>
      <c r="AR733" s="104"/>
      <c r="AS733" s="104"/>
      <c r="AT733" s="104"/>
      <c r="AU733" s="104"/>
    </row>
    <row r="734" spans="2:47" ht="70" customHeight="1" x14ac:dyDescent="0.2">
      <c r="B734" s="104"/>
      <c r="AN734" s="104"/>
      <c r="AO734" s="104"/>
      <c r="AP734" s="104"/>
      <c r="AQ734" s="104"/>
      <c r="AR734" s="104"/>
      <c r="AS734" s="104"/>
      <c r="AT734" s="104"/>
      <c r="AU734" s="104"/>
    </row>
    <row r="735" spans="2:47" ht="70" customHeight="1" x14ac:dyDescent="0.2">
      <c r="B735" s="104"/>
      <c r="AN735" s="104"/>
      <c r="AO735" s="104"/>
      <c r="AP735" s="104"/>
      <c r="AQ735" s="104"/>
      <c r="AR735" s="104"/>
      <c r="AS735" s="104"/>
      <c r="AT735" s="104"/>
      <c r="AU735" s="104"/>
    </row>
    <row r="736" spans="2:47" ht="70" customHeight="1" x14ac:dyDescent="0.2">
      <c r="B736" s="104"/>
      <c r="AN736" s="104"/>
      <c r="AO736" s="104"/>
      <c r="AP736" s="104"/>
      <c r="AQ736" s="104"/>
      <c r="AR736" s="104"/>
      <c r="AS736" s="104"/>
      <c r="AT736" s="104"/>
      <c r="AU736" s="104"/>
    </row>
    <row r="737" spans="2:47" ht="70" customHeight="1" x14ac:dyDescent="0.2">
      <c r="B737" s="104"/>
      <c r="AN737" s="104"/>
      <c r="AO737" s="104"/>
      <c r="AP737" s="104"/>
      <c r="AQ737" s="104"/>
      <c r="AR737" s="104"/>
      <c r="AS737" s="104"/>
      <c r="AT737" s="104"/>
      <c r="AU737" s="104"/>
    </row>
    <row r="738" spans="2:47" ht="70" customHeight="1" x14ac:dyDescent="0.2">
      <c r="B738" s="104"/>
      <c r="AN738" s="104"/>
      <c r="AO738" s="104"/>
      <c r="AP738" s="104"/>
      <c r="AQ738" s="104"/>
      <c r="AR738" s="104"/>
      <c r="AS738" s="104"/>
      <c r="AT738" s="104"/>
      <c r="AU738" s="104"/>
    </row>
    <row r="739" spans="2:47" ht="70" customHeight="1" x14ac:dyDescent="0.2">
      <c r="B739" s="104"/>
      <c r="AN739" s="104"/>
      <c r="AO739" s="104"/>
      <c r="AP739" s="104"/>
      <c r="AQ739" s="104"/>
      <c r="AR739" s="104"/>
      <c r="AS739" s="104"/>
      <c r="AT739" s="104"/>
      <c r="AU739" s="104"/>
    </row>
    <row r="740" spans="2:47" ht="70" customHeight="1" x14ac:dyDescent="0.2">
      <c r="B740" s="104"/>
      <c r="AN740" s="104"/>
      <c r="AO740" s="104"/>
      <c r="AP740" s="104"/>
      <c r="AQ740" s="104"/>
      <c r="AR740" s="104"/>
      <c r="AS740" s="104"/>
      <c r="AT740" s="104"/>
      <c r="AU740" s="104"/>
    </row>
    <row r="741" spans="2:47" ht="70" customHeight="1" x14ac:dyDescent="0.2">
      <c r="B741" s="104"/>
      <c r="AN741" s="104"/>
      <c r="AO741" s="104"/>
      <c r="AP741" s="104"/>
      <c r="AQ741" s="104"/>
      <c r="AR741" s="104"/>
      <c r="AS741" s="104"/>
      <c r="AT741" s="104"/>
      <c r="AU741" s="104"/>
    </row>
    <row r="742" spans="2:47" ht="70" customHeight="1" x14ac:dyDescent="0.2">
      <c r="B742" s="104"/>
      <c r="AN742" s="104"/>
      <c r="AO742" s="104"/>
      <c r="AP742" s="104"/>
      <c r="AQ742" s="104"/>
      <c r="AR742" s="104"/>
      <c r="AS742" s="104"/>
      <c r="AT742" s="104"/>
      <c r="AU742" s="104"/>
    </row>
    <row r="743" spans="2:47" ht="70" customHeight="1" x14ac:dyDescent="0.2">
      <c r="B743" s="104"/>
      <c r="AN743" s="104"/>
      <c r="AO743" s="104"/>
      <c r="AP743" s="104"/>
      <c r="AQ743" s="104"/>
      <c r="AR743" s="104"/>
      <c r="AS743" s="104"/>
      <c r="AT743" s="104"/>
      <c r="AU743" s="104"/>
    </row>
    <row r="744" spans="2:47" ht="70" customHeight="1" x14ac:dyDescent="0.2">
      <c r="B744" s="104"/>
      <c r="AN744" s="104"/>
      <c r="AO744" s="104"/>
      <c r="AP744" s="104"/>
      <c r="AQ744" s="104"/>
      <c r="AR744" s="104"/>
      <c r="AS744" s="104"/>
      <c r="AT744" s="104"/>
      <c r="AU744" s="104"/>
    </row>
    <row r="745" spans="2:47" ht="70" customHeight="1" x14ac:dyDescent="0.2">
      <c r="B745" s="104"/>
      <c r="AN745" s="104"/>
      <c r="AO745" s="104"/>
      <c r="AP745" s="104"/>
      <c r="AQ745" s="104"/>
      <c r="AR745" s="104"/>
      <c r="AS745" s="104"/>
      <c r="AT745" s="104"/>
      <c r="AU745" s="104"/>
    </row>
    <row r="746" spans="2:47" ht="70" customHeight="1" x14ac:dyDescent="0.2">
      <c r="B746" s="104"/>
      <c r="AN746" s="104"/>
      <c r="AO746" s="104"/>
      <c r="AP746" s="104"/>
      <c r="AQ746" s="104"/>
      <c r="AR746" s="104"/>
      <c r="AS746" s="104"/>
      <c r="AT746" s="104"/>
      <c r="AU746" s="104"/>
    </row>
    <row r="747" spans="2:47" ht="70" customHeight="1" x14ac:dyDescent="0.2">
      <c r="B747" s="104"/>
      <c r="AN747" s="104"/>
      <c r="AO747" s="104"/>
      <c r="AP747" s="104"/>
      <c r="AQ747" s="104"/>
      <c r="AR747" s="104"/>
      <c r="AS747" s="104"/>
      <c r="AT747" s="104"/>
      <c r="AU747" s="104"/>
    </row>
    <row r="748" spans="2:47" ht="70" customHeight="1" x14ac:dyDescent="0.2">
      <c r="B748" s="104"/>
      <c r="AN748" s="104"/>
      <c r="AO748" s="104"/>
      <c r="AP748" s="104"/>
      <c r="AQ748" s="104"/>
      <c r="AR748" s="104"/>
      <c r="AS748" s="104"/>
      <c r="AT748" s="104"/>
      <c r="AU748" s="104"/>
    </row>
    <row r="749" spans="2:47" ht="70" customHeight="1" x14ac:dyDescent="0.2">
      <c r="B749" s="104"/>
      <c r="AN749" s="104"/>
      <c r="AO749" s="104"/>
      <c r="AP749" s="104"/>
      <c r="AQ749" s="104"/>
      <c r="AR749" s="104"/>
      <c r="AS749" s="104"/>
      <c r="AT749" s="104"/>
      <c r="AU749" s="104"/>
    </row>
    <row r="750" spans="2:47" ht="70" customHeight="1" x14ac:dyDescent="0.2">
      <c r="B750" s="104"/>
      <c r="AN750" s="104"/>
      <c r="AO750" s="104"/>
      <c r="AP750" s="104"/>
      <c r="AQ750" s="104"/>
      <c r="AR750" s="104"/>
      <c r="AS750" s="104"/>
      <c r="AT750" s="104"/>
      <c r="AU750" s="104"/>
    </row>
    <row r="751" spans="2:47" ht="70" customHeight="1" x14ac:dyDescent="0.2">
      <c r="B751" s="104"/>
      <c r="AN751" s="104"/>
      <c r="AO751" s="104"/>
      <c r="AP751" s="104"/>
      <c r="AQ751" s="104"/>
      <c r="AR751" s="104"/>
      <c r="AS751" s="104"/>
      <c r="AT751" s="104"/>
      <c r="AU751" s="104"/>
    </row>
    <row r="752" spans="2:47" ht="70" customHeight="1" x14ac:dyDescent="0.2">
      <c r="B752" s="104"/>
      <c r="AN752" s="104"/>
      <c r="AO752" s="104"/>
      <c r="AP752" s="104"/>
      <c r="AQ752" s="104"/>
      <c r="AR752" s="104"/>
      <c r="AS752" s="104"/>
      <c r="AT752" s="104"/>
      <c r="AU752" s="104"/>
    </row>
    <row r="753" spans="2:47" ht="70" customHeight="1" x14ac:dyDescent="0.2">
      <c r="B753" s="104"/>
      <c r="AN753" s="104"/>
      <c r="AO753" s="104"/>
      <c r="AP753" s="104"/>
      <c r="AQ753" s="104"/>
      <c r="AR753" s="104"/>
      <c r="AS753" s="104"/>
      <c r="AT753" s="104"/>
      <c r="AU753" s="104"/>
    </row>
    <row r="754" spans="2:47" ht="70" customHeight="1" x14ac:dyDescent="0.2">
      <c r="B754" s="104"/>
      <c r="AN754" s="104"/>
      <c r="AO754" s="104"/>
      <c r="AP754" s="104"/>
      <c r="AQ754" s="104"/>
      <c r="AR754" s="104"/>
      <c r="AS754" s="104"/>
      <c r="AT754" s="104"/>
      <c r="AU754" s="104"/>
    </row>
    <row r="755" spans="2:47" ht="70" customHeight="1" x14ac:dyDescent="0.2">
      <c r="B755" s="104"/>
      <c r="AN755" s="104"/>
      <c r="AO755" s="104"/>
      <c r="AP755" s="104"/>
      <c r="AQ755" s="104"/>
      <c r="AR755" s="104"/>
      <c r="AS755" s="104"/>
      <c r="AT755" s="104"/>
      <c r="AU755" s="104"/>
    </row>
    <row r="756" spans="2:47" ht="70" customHeight="1" x14ac:dyDescent="0.2">
      <c r="B756" s="104"/>
      <c r="AN756" s="104"/>
      <c r="AO756" s="104"/>
      <c r="AP756" s="104"/>
      <c r="AQ756" s="104"/>
      <c r="AR756" s="104"/>
      <c r="AS756" s="104"/>
      <c r="AT756" s="104"/>
      <c r="AU756" s="104"/>
    </row>
    <row r="757" spans="2:47" ht="70" customHeight="1" x14ac:dyDescent="0.2">
      <c r="B757" s="104"/>
      <c r="AN757" s="104"/>
      <c r="AO757" s="104"/>
      <c r="AP757" s="104"/>
      <c r="AQ757" s="104"/>
      <c r="AR757" s="104"/>
      <c r="AS757" s="104"/>
      <c r="AT757" s="104"/>
      <c r="AU757" s="104"/>
    </row>
    <row r="758" spans="2:47" ht="70" customHeight="1" x14ac:dyDescent="0.2">
      <c r="B758" s="104"/>
      <c r="AN758" s="104"/>
      <c r="AO758" s="104"/>
      <c r="AP758" s="104"/>
      <c r="AQ758" s="104"/>
      <c r="AR758" s="104"/>
      <c r="AS758" s="104"/>
      <c r="AT758" s="104"/>
      <c r="AU758" s="104"/>
    </row>
    <row r="759" spans="2:47" ht="70" customHeight="1" x14ac:dyDescent="0.2">
      <c r="B759" s="104"/>
      <c r="AN759" s="104"/>
      <c r="AO759" s="104"/>
      <c r="AP759" s="104"/>
      <c r="AQ759" s="104"/>
      <c r="AR759" s="104"/>
      <c r="AS759" s="104"/>
      <c r="AT759" s="104"/>
      <c r="AU759" s="104"/>
    </row>
    <row r="760" spans="2:47" ht="70" customHeight="1" x14ac:dyDescent="0.2">
      <c r="B760" s="104"/>
      <c r="AN760" s="104"/>
      <c r="AO760" s="104"/>
      <c r="AP760" s="104"/>
      <c r="AQ760" s="104"/>
      <c r="AR760" s="104"/>
      <c r="AS760" s="104"/>
      <c r="AT760" s="104"/>
      <c r="AU760" s="104"/>
    </row>
    <row r="761" spans="2:47" ht="70" customHeight="1" x14ac:dyDescent="0.2">
      <c r="B761" s="104"/>
      <c r="AN761" s="104"/>
      <c r="AO761" s="104"/>
      <c r="AP761" s="104"/>
      <c r="AQ761" s="104"/>
      <c r="AR761" s="104"/>
      <c r="AS761" s="104"/>
      <c r="AT761" s="104"/>
      <c r="AU761" s="104"/>
    </row>
    <row r="762" spans="2:47" ht="70" customHeight="1" x14ac:dyDescent="0.2">
      <c r="B762" s="104"/>
      <c r="AN762" s="104"/>
      <c r="AO762" s="104"/>
      <c r="AP762" s="104"/>
      <c r="AQ762" s="104"/>
      <c r="AR762" s="104"/>
      <c r="AS762" s="104"/>
      <c r="AT762" s="104"/>
      <c r="AU762" s="104"/>
    </row>
    <row r="763" spans="2:47" ht="70" customHeight="1" x14ac:dyDescent="0.2">
      <c r="B763" s="104"/>
      <c r="AN763" s="104"/>
      <c r="AO763" s="104"/>
      <c r="AP763" s="104"/>
      <c r="AQ763" s="104"/>
      <c r="AR763" s="104"/>
      <c r="AS763" s="104"/>
      <c r="AT763" s="104"/>
      <c r="AU763" s="104"/>
    </row>
    <row r="764" spans="2:47" ht="70" customHeight="1" x14ac:dyDescent="0.2">
      <c r="B764" s="104"/>
      <c r="AN764" s="104"/>
      <c r="AO764" s="104"/>
      <c r="AP764" s="104"/>
      <c r="AQ764" s="104"/>
      <c r="AR764" s="104"/>
      <c r="AS764" s="104"/>
      <c r="AT764" s="104"/>
      <c r="AU764" s="104"/>
    </row>
    <row r="765" spans="2:47" ht="70" customHeight="1" x14ac:dyDescent="0.2">
      <c r="B765" s="104"/>
      <c r="AN765" s="104"/>
      <c r="AO765" s="104"/>
      <c r="AP765" s="104"/>
      <c r="AQ765" s="104"/>
      <c r="AR765" s="104"/>
      <c r="AS765" s="104"/>
      <c r="AT765" s="104"/>
      <c r="AU765" s="104"/>
    </row>
    <row r="766" spans="2:47" ht="70" customHeight="1" x14ac:dyDescent="0.2">
      <c r="B766" s="104"/>
      <c r="AN766" s="104"/>
      <c r="AO766" s="104"/>
      <c r="AP766" s="104"/>
      <c r="AQ766" s="104"/>
      <c r="AR766" s="104"/>
      <c r="AS766" s="104"/>
      <c r="AT766" s="104"/>
      <c r="AU766" s="104"/>
    </row>
    <row r="767" spans="2:47" ht="70" customHeight="1" x14ac:dyDescent="0.2">
      <c r="B767" s="104"/>
      <c r="AN767" s="104"/>
      <c r="AO767" s="104"/>
      <c r="AP767" s="104"/>
      <c r="AQ767" s="104"/>
      <c r="AR767" s="104"/>
      <c r="AS767" s="104"/>
      <c r="AT767" s="104"/>
      <c r="AU767" s="104"/>
    </row>
    <row r="768" spans="2:47" ht="70" customHeight="1" x14ac:dyDescent="0.2">
      <c r="B768" s="104"/>
      <c r="AN768" s="104"/>
      <c r="AO768" s="104"/>
      <c r="AP768" s="104"/>
      <c r="AQ768" s="104"/>
      <c r="AR768" s="104"/>
      <c r="AS768" s="104"/>
      <c r="AT768" s="104"/>
      <c r="AU768" s="104"/>
    </row>
    <row r="769" spans="2:47" ht="70" customHeight="1" x14ac:dyDescent="0.2">
      <c r="B769" s="104"/>
      <c r="AN769" s="104"/>
      <c r="AO769" s="104"/>
      <c r="AP769" s="104"/>
      <c r="AQ769" s="104"/>
      <c r="AR769" s="104"/>
      <c r="AS769" s="104"/>
      <c r="AT769" s="104"/>
      <c r="AU769" s="104"/>
    </row>
    <row r="770" spans="2:47" ht="70" customHeight="1" x14ac:dyDescent="0.2">
      <c r="B770" s="104"/>
      <c r="AN770" s="104"/>
      <c r="AO770" s="104"/>
      <c r="AP770" s="104"/>
      <c r="AQ770" s="104"/>
      <c r="AR770" s="104"/>
      <c r="AS770" s="104"/>
      <c r="AT770" s="104"/>
      <c r="AU770" s="104"/>
    </row>
    <row r="771" spans="2:47" ht="70" customHeight="1" x14ac:dyDescent="0.2">
      <c r="B771" s="104"/>
      <c r="AN771" s="104"/>
      <c r="AO771" s="104"/>
      <c r="AP771" s="104"/>
      <c r="AQ771" s="104"/>
      <c r="AR771" s="104"/>
      <c r="AS771" s="104"/>
      <c r="AT771" s="104"/>
      <c r="AU771" s="104"/>
    </row>
    <row r="772" spans="2:47" ht="70" customHeight="1" x14ac:dyDescent="0.2">
      <c r="B772" s="104"/>
      <c r="AN772" s="104"/>
      <c r="AO772" s="104"/>
      <c r="AP772" s="104"/>
      <c r="AQ772" s="104"/>
      <c r="AR772" s="104"/>
      <c r="AS772" s="104"/>
      <c r="AT772" s="104"/>
      <c r="AU772" s="104"/>
    </row>
    <row r="773" spans="2:47" ht="70" customHeight="1" x14ac:dyDescent="0.2">
      <c r="B773" s="104"/>
      <c r="AN773" s="104"/>
      <c r="AO773" s="104"/>
      <c r="AP773" s="104"/>
      <c r="AQ773" s="104"/>
      <c r="AR773" s="104"/>
      <c r="AS773" s="104"/>
      <c r="AT773" s="104"/>
      <c r="AU773" s="104"/>
    </row>
    <row r="774" spans="2:47" ht="70" customHeight="1" x14ac:dyDescent="0.2">
      <c r="B774" s="104"/>
      <c r="AN774" s="104"/>
      <c r="AO774" s="104"/>
      <c r="AP774" s="104"/>
      <c r="AQ774" s="104"/>
      <c r="AR774" s="104"/>
      <c r="AS774" s="104"/>
      <c r="AT774" s="104"/>
      <c r="AU774" s="104"/>
    </row>
    <row r="775" spans="2:47" ht="70" customHeight="1" x14ac:dyDescent="0.2">
      <c r="B775" s="104"/>
      <c r="AN775" s="104"/>
      <c r="AO775" s="104"/>
      <c r="AP775" s="104"/>
      <c r="AQ775" s="104"/>
      <c r="AR775" s="104"/>
      <c r="AS775" s="104"/>
      <c r="AT775" s="104"/>
      <c r="AU775" s="104"/>
    </row>
    <row r="776" spans="2:47" ht="70" customHeight="1" x14ac:dyDescent="0.2">
      <c r="B776" s="104"/>
      <c r="AN776" s="104"/>
      <c r="AO776" s="104"/>
      <c r="AP776" s="104"/>
      <c r="AQ776" s="104"/>
      <c r="AR776" s="104"/>
      <c r="AS776" s="104"/>
      <c r="AT776" s="104"/>
      <c r="AU776" s="104"/>
    </row>
    <row r="777" spans="2:47" ht="70" customHeight="1" x14ac:dyDescent="0.2">
      <c r="B777" s="104"/>
      <c r="AN777" s="104"/>
      <c r="AO777" s="104"/>
      <c r="AP777" s="104"/>
      <c r="AQ777" s="104"/>
      <c r="AR777" s="104"/>
      <c r="AS777" s="104"/>
      <c r="AT777" s="104"/>
      <c r="AU777" s="104"/>
    </row>
    <row r="778" spans="2:47" ht="70" customHeight="1" x14ac:dyDescent="0.2">
      <c r="B778" s="104"/>
      <c r="AN778" s="104"/>
      <c r="AO778" s="104"/>
      <c r="AP778" s="104"/>
      <c r="AQ778" s="104"/>
      <c r="AR778" s="104"/>
      <c r="AS778" s="104"/>
      <c r="AT778" s="104"/>
      <c r="AU778" s="104"/>
    </row>
    <row r="779" spans="2:47" ht="70" customHeight="1" x14ac:dyDescent="0.2">
      <c r="B779" s="104"/>
      <c r="AN779" s="104"/>
      <c r="AO779" s="104"/>
      <c r="AP779" s="104"/>
      <c r="AQ779" s="104"/>
      <c r="AR779" s="104"/>
      <c r="AS779" s="104"/>
      <c r="AT779" s="104"/>
      <c r="AU779" s="104"/>
    </row>
    <row r="780" spans="2:47" ht="70" customHeight="1" x14ac:dyDescent="0.2">
      <c r="B780" s="104"/>
      <c r="AN780" s="104"/>
      <c r="AO780" s="104"/>
      <c r="AP780" s="104"/>
      <c r="AQ780" s="104"/>
      <c r="AR780" s="104"/>
      <c r="AS780" s="104"/>
      <c r="AT780" s="104"/>
      <c r="AU780" s="104"/>
    </row>
    <row r="781" spans="2:47" ht="70" customHeight="1" x14ac:dyDescent="0.2">
      <c r="B781" s="104"/>
      <c r="AN781" s="104"/>
      <c r="AO781" s="104"/>
      <c r="AP781" s="104"/>
      <c r="AQ781" s="104"/>
      <c r="AR781" s="104"/>
      <c r="AS781" s="104"/>
      <c r="AT781" s="104"/>
      <c r="AU781" s="104"/>
    </row>
    <row r="782" spans="2:47" ht="70" customHeight="1" x14ac:dyDescent="0.2">
      <c r="B782" s="104"/>
      <c r="AN782" s="104"/>
      <c r="AO782" s="104"/>
      <c r="AP782" s="104"/>
      <c r="AQ782" s="104"/>
      <c r="AR782" s="104"/>
      <c r="AS782" s="104"/>
      <c r="AT782" s="104"/>
      <c r="AU782" s="104"/>
    </row>
    <row r="783" spans="2:47" ht="70" customHeight="1" x14ac:dyDescent="0.2">
      <c r="B783" s="104"/>
      <c r="AN783" s="104"/>
      <c r="AO783" s="104"/>
      <c r="AP783" s="104"/>
      <c r="AQ783" s="104"/>
      <c r="AR783" s="104"/>
      <c r="AS783" s="104"/>
      <c r="AT783" s="104"/>
      <c r="AU783" s="104"/>
    </row>
    <row r="784" spans="2:47" ht="70" customHeight="1" x14ac:dyDescent="0.2">
      <c r="B784" s="104"/>
      <c r="AN784" s="104"/>
      <c r="AO784" s="104"/>
      <c r="AP784" s="104"/>
      <c r="AQ784" s="104"/>
      <c r="AR784" s="104"/>
      <c r="AS784" s="104"/>
      <c r="AT784" s="104"/>
      <c r="AU784" s="104"/>
    </row>
    <row r="785" spans="2:47" ht="70" customHeight="1" x14ac:dyDescent="0.2">
      <c r="B785" s="104"/>
      <c r="AN785" s="104"/>
      <c r="AO785" s="104"/>
      <c r="AP785" s="104"/>
      <c r="AQ785" s="104"/>
      <c r="AR785" s="104"/>
      <c r="AS785" s="104"/>
      <c r="AT785" s="104"/>
      <c r="AU785" s="104"/>
    </row>
    <row r="786" spans="2:47" ht="70" customHeight="1" x14ac:dyDescent="0.2">
      <c r="B786" s="104"/>
      <c r="AN786" s="104"/>
      <c r="AO786" s="104"/>
      <c r="AP786" s="104"/>
      <c r="AQ786" s="104"/>
      <c r="AR786" s="104"/>
      <c r="AS786" s="104"/>
      <c r="AT786" s="104"/>
      <c r="AU786" s="104"/>
    </row>
    <row r="787" spans="2:47" ht="70" customHeight="1" x14ac:dyDescent="0.2">
      <c r="B787" s="104"/>
      <c r="AN787" s="104"/>
      <c r="AO787" s="104"/>
      <c r="AP787" s="104"/>
      <c r="AQ787" s="104"/>
      <c r="AR787" s="104"/>
      <c r="AS787" s="104"/>
      <c r="AT787" s="104"/>
      <c r="AU787" s="104"/>
    </row>
    <row r="788" spans="2:47" ht="70" customHeight="1" x14ac:dyDescent="0.2">
      <c r="B788" s="104"/>
      <c r="AN788" s="104"/>
      <c r="AO788" s="104"/>
      <c r="AP788" s="104"/>
      <c r="AQ788" s="104"/>
      <c r="AR788" s="104"/>
      <c r="AS788" s="104"/>
      <c r="AT788" s="104"/>
      <c r="AU788" s="104"/>
    </row>
    <row r="789" spans="2:47" ht="70" customHeight="1" x14ac:dyDescent="0.2">
      <c r="B789" s="104"/>
      <c r="AN789" s="104"/>
      <c r="AO789" s="104"/>
      <c r="AP789" s="104"/>
      <c r="AQ789" s="104"/>
      <c r="AR789" s="104"/>
      <c r="AS789" s="104"/>
      <c r="AT789" s="104"/>
      <c r="AU789" s="104"/>
    </row>
    <row r="790" spans="2:47" ht="70" customHeight="1" x14ac:dyDescent="0.2">
      <c r="B790" s="104"/>
      <c r="AN790" s="104"/>
      <c r="AO790" s="104"/>
      <c r="AP790" s="104"/>
      <c r="AQ790" s="104"/>
      <c r="AR790" s="104"/>
      <c r="AS790" s="104"/>
      <c r="AT790" s="104"/>
      <c r="AU790" s="104"/>
    </row>
    <row r="791" spans="2:47" ht="70" customHeight="1" x14ac:dyDescent="0.2">
      <c r="B791" s="104"/>
      <c r="AN791" s="104"/>
      <c r="AO791" s="104"/>
      <c r="AP791" s="104"/>
      <c r="AQ791" s="104"/>
      <c r="AR791" s="104"/>
      <c r="AS791" s="104"/>
      <c r="AT791" s="104"/>
      <c r="AU791" s="104"/>
    </row>
    <row r="792" spans="2:47" ht="70" customHeight="1" x14ac:dyDescent="0.2">
      <c r="B792" s="104"/>
      <c r="AN792" s="104"/>
      <c r="AO792" s="104"/>
      <c r="AP792" s="104"/>
      <c r="AQ792" s="104"/>
      <c r="AR792" s="104"/>
      <c r="AS792" s="104"/>
      <c r="AT792" s="104"/>
      <c r="AU792" s="104"/>
    </row>
    <row r="793" spans="2:47" ht="70" customHeight="1" x14ac:dyDescent="0.2">
      <c r="B793" s="104"/>
      <c r="AN793" s="104"/>
      <c r="AO793" s="104"/>
      <c r="AP793" s="104"/>
      <c r="AQ793" s="104"/>
      <c r="AR793" s="104"/>
      <c r="AS793" s="104"/>
      <c r="AT793" s="104"/>
      <c r="AU793" s="104"/>
    </row>
    <row r="794" spans="2:47" ht="70" customHeight="1" x14ac:dyDescent="0.2">
      <c r="B794" s="104"/>
      <c r="AN794" s="104"/>
      <c r="AO794" s="104"/>
      <c r="AP794" s="104"/>
      <c r="AQ794" s="104"/>
      <c r="AR794" s="104"/>
      <c r="AS794" s="104"/>
      <c r="AT794" s="104"/>
      <c r="AU794" s="104"/>
    </row>
    <row r="795" spans="2:47" ht="70" customHeight="1" x14ac:dyDescent="0.2">
      <c r="B795" s="104"/>
      <c r="AN795" s="104"/>
      <c r="AO795" s="104"/>
      <c r="AP795" s="104"/>
      <c r="AQ795" s="104"/>
      <c r="AR795" s="104"/>
      <c r="AS795" s="104"/>
      <c r="AT795" s="104"/>
      <c r="AU795" s="104"/>
    </row>
    <row r="796" spans="2:47" ht="70" customHeight="1" x14ac:dyDescent="0.2">
      <c r="B796" s="104"/>
      <c r="AN796" s="104"/>
      <c r="AO796" s="104"/>
      <c r="AP796" s="104"/>
      <c r="AQ796" s="104"/>
      <c r="AR796" s="104"/>
      <c r="AS796" s="104"/>
      <c r="AT796" s="104"/>
      <c r="AU796" s="104"/>
    </row>
    <row r="797" spans="2:47" ht="70" customHeight="1" x14ac:dyDescent="0.2">
      <c r="B797" s="104"/>
      <c r="AN797" s="104"/>
      <c r="AO797" s="104"/>
      <c r="AP797" s="104"/>
      <c r="AQ797" s="104"/>
      <c r="AR797" s="104"/>
      <c r="AS797" s="104"/>
      <c r="AT797" s="104"/>
      <c r="AU797" s="104"/>
    </row>
    <row r="798" spans="2:47" ht="70" customHeight="1" x14ac:dyDescent="0.2">
      <c r="B798" s="104"/>
      <c r="AN798" s="104"/>
      <c r="AO798" s="104"/>
      <c r="AP798" s="104"/>
      <c r="AQ798" s="104"/>
      <c r="AR798" s="104"/>
      <c r="AS798" s="104"/>
      <c r="AT798" s="104"/>
      <c r="AU798" s="104"/>
    </row>
    <row r="799" spans="2:47" ht="70" customHeight="1" x14ac:dyDescent="0.2">
      <c r="B799" s="104"/>
      <c r="AN799" s="104"/>
      <c r="AO799" s="104"/>
      <c r="AP799" s="104"/>
      <c r="AQ799" s="104"/>
      <c r="AR799" s="104"/>
      <c r="AS799" s="104"/>
      <c r="AT799" s="104"/>
      <c r="AU799" s="104"/>
    </row>
    <row r="800" spans="2:47" ht="70" customHeight="1" x14ac:dyDescent="0.2">
      <c r="B800" s="104"/>
      <c r="AN800" s="104"/>
      <c r="AO800" s="104"/>
      <c r="AP800" s="104"/>
      <c r="AQ800" s="104"/>
      <c r="AR800" s="104"/>
      <c r="AS800" s="104"/>
      <c r="AT800" s="104"/>
      <c r="AU800" s="104"/>
    </row>
    <row r="801" spans="2:47" ht="70" customHeight="1" x14ac:dyDescent="0.2">
      <c r="B801" s="104"/>
      <c r="AN801" s="104"/>
      <c r="AO801" s="104"/>
      <c r="AP801" s="104"/>
      <c r="AQ801" s="104"/>
      <c r="AR801" s="104"/>
      <c r="AS801" s="104"/>
      <c r="AT801" s="104"/>
      <c r="AU801" s="104"/>
    </row>
    <row r="802" spans="2:47" ht="70" customHeight="1" x14ac:dyDescent="0.2">
      <c r="B802" s="104"/>
      <c r="AN802" s="104"/>
      <c r="AO802" s="104"/>
      <c r="AP802" s="104"/>
      <c r="AQ802" s="104"/>
      <c r="AR802" s="104"/>
      <c r="AS802" s="104"/>
      <c r="AT802" s="104"/>
      <c r="AU802" s="104"/>
    </row>
    <row r="803" spans="2:47" ht="70" customHeight="1" x14ac:dyDescent="0.2">
      <c r="B803" s="104"/>
      <c r="AN803" s="104"/>
      <c r="AO803" s="104"/>
      <c r="AP803" s="104"/>
      <c r="AQ803" s="104"/>
      <c r="AR803" s="104"/>
      <c r="AS803" s="104"/>
      <c r="AT803" s="104"/>
      <c r="AU803" s="104"/>
    </row>
    <row r="804" spans="2:47" ht="70" customHeight="1" x14ac:dyDescent="0.2">
      <c r="B804" s="104"/>
      <c r="AN804" s="104"/>
      <c r="AO804" s="104"/>
      <c r="AP804" s="104"/>
      <c r="AQ804" s="104"/>
      <c r="AR804" s="104"/>
      <c r="AS804" s="104"/>
      <c r="AT804" s="104"/>
      <c r="AU804" s="104"/>
    </row>
    <row r="805" spans="2:47" ht="70" customHeight="1" x14ac:dyDescent="0.2">
      <c r="B805" s="104"/>
      <c r="AN805" s="104"/>
      <c r="AO805" s="104"/>
      <c r="AP805" s="104"/>
      <c r="AQ805" s="104"/>
      <c r="AR805" s="104"/>
      <c r="AS805" s="104"/>
      <c r="AT805" s="104"/>
      <c r="AU805" s="104"/>
    </row>
    <row r="806" spans="2:47" ht="70" customHeight="1" x14ac:dyDescent="0.2">
      <c r="B806" s="104"/>
      <c r="AN806" s="104"/>
      <c r="AO806" s="104"/>
      <c r="AP806" s="104"/>
      <c r="AQ806" s="104"/>
      <c r="AR806" s="104"/>
      <c r="AS806" s="104"/>
      <c r="AT806" s="104"/>
      <c r="AU806" s="104"/>
    </row>
    <row r="807" spans="2:47" ht="70" customHeight="1" x14ac:dyDescent="0.2">
      <c r="B807" s="104"/>
      <c r="AN807" s="104"/>
      <c r="AO807" s="104"/>
      <c r="AP807" s="104"/>
      <c r="AQ807" s="104"/>
      <c r="AR807" s="104"/>
      <c r="AS807" s="104"/>
      <c r="AT807" s="104"/>
      <c r="AU807" s="104"/>
    </row>
    <row r="808" spans="2:47" ht="70" customHeight="1" x14ac:dyDescent="0.2">
      <c r="B808" s="104"/>
      <c r="AN808" s="104"/>
      <c r="AO808" s="104"/>
      <c r="AP808" s="104"/>
      <c r="AQ808" s="104"/>
      <c r="AR808" s="104"/>
      <c r="AS808" s="104"/>
      <c r="AT808" s="104"/>
      <c r="AU808" s="104"/>
    </row>
    <row r="809" spans="2:47" ht="70" customHeight="1" x14ac:dyDescent="0.2">
      <c r="B809" s="104"/>
      <c r="AN809" s="104"/>
      <c r="AO809" s="104"/>
      <c r="AP809" s="104"/>
      <c r="AQ809" s="104"/>
      <c r="AR809" s="104"/>
      <c r="AS809" s="104"/>
      <c r="AT809" s="104"/>
      <c r="AU809" s="104"/>
    </row>
    <row r="810" spans="2:47" ht="70" customHeight="1" x14ac:dyDescent="0.2">
      <c r="B810" s="104"/>
      <c r="AN810" s="104"/>
      <c r="AO810" s="104"/>
      <c r="AP810" s="104"/>
      <c r="AQ810" s="104"/>
      <c r="AR810" s="104"/>
      <c r="AS810" s="104"/>
      <c r="AT810" s="104"/>
      <c r="AU810" s="104"/>
    </row>
    <row r="811" spans="2:47" ht="70" customHeight="1" x14ac:dyDescent="0.2">
      <c r="B811" s="104"/>
      <c r="AN811" s="104"/>
      <c r="AO811" s="104"/>
      <c r="AP811" s="104"/>
      <c r="AQ811" s="104"/>
      <c r="AR811" s="104"/>
      <c r="AS811" s="104"/>
      <c r="AT811" s="104"/>
      <c r="AU811" s="104"/>
    </row>
    <row r="812" spans="2:47" ht="70" customHeight="1" x14ac:dyDescent="0.2">
      <c r="B812" s="104"/>
      <c r="AN812" s="104"/>
      <c r="AO812" s="104"/>
      <c r="AP812" s="104"/>
      <c r="AQ812" s="104"/>
      <c r="AR812" s="104"/>
      <c r="AS812" s="104"/>
      <c r="AT812" s="104"/>
      <c r="AU812" s="104"/>
    </row>
    <row r="813" spans="2:47" ht="70" customHeight="1" x14ac:dyDescent="0.2">
      <c r="B813" s="104"/>
      <c r="AN813" s="104"/>
      <c r="AO813" s="104"/>
      <c r="AP813" s="104"/>
      <c r="AQ813" s="104"/>
      <c r="AR813" s="104"/>
      <c r="AS813" s="104"/>
      <c r="AT813" s="104"/>
      <c r="AU813" s="104"/>
    </row>
    <row r="814" spans="2:47" ht="70" customHeight="1" x14ac:dyDescent="0.2">
      <c r="B814" s="104"/>
      <c r="AN814" s="104"/>
      <c r="AO814" s="104"/>
      <c r="AP814" s="104"/>
      <c r="AQ814" s="104"/>
      <c r="AR814" s="104"/>
      <c r="AS814" s="104"/>
      <c r="AT814" s="104"/>
      <c r="AU814" s="104"/>
    </row>
    <row r="815" spans="2:47" ht="70" customHeight="1" x14ac:dyDescent="0.2">
      <c r="B815" s="104"/>
      <c r="AN815" s="104"/>
      <c r="AO815" s="104"/>
      <c r="AP815" s="104"/>
      <c r="AQ815" s="104"/>
      <c r="AR815" s="104"/>
      <c r="AS815" s="104"/>
      <c r="AT815" s="104"/>
      <c r="AU815" s="104"/>
    </row>
    <row r="816" spans="2:47" ht="70" customHeight="1" x14ac:dyDescent="0.2">
      <c r="B816" s="104"/>
      <c r="AN816" s="104"/>
      <c r="AO816" s="104"/>
      <c r="AP816" s="104"/>
      <c r="AQ816" s="104"/>
      <c r="AR816" s="104"/>
      <c r="AS816" s="104"/>
      <c r="AT816" s="104"/>
      <c r="AU816" s="104"/>
    </row>
    <row r="817" spans="2:47" ht="70" customHeight="1" x14ac:dyDescent="0.2">
      <c r="B817" s="104"/>
      <c r="AN817" s="104"/>
      <c r="AO817" s="104"/>
      <c r="AP817" s="104"/>
      <c r="AQ817" s="104"/>
      <c r="AR817" s="104"/>
      <c r="AS817" s="104"/>
      <c r="AT817" s="104"/>
      <c r="AU817" s="104"/>
    </row>
    <row r="818" spans="2:47" ht="70" customHeight="1" x14ac:dyDescent="0.2">
      <c r="B818" s="104"/>
      <c r="AN818" s="104"/>
      <c r="AO818" s="104"/>
      <c r="AP818" s="104"/>
      <c r="AQ818" s="104"/>
      <c r="AR818" s="104"/>
      <c r="AS818" s="104"/>
      <c r="AT818" s="104"/>
      <c r="AU818" s="104"/>
    </row>
    <row r="819" spans="2:47" ht="70" customHeight="1" x14ac:dyDescent="0.2">
      <c r="B819" s="104"/>
      <c r="AN819" s="104"/>
      <c r="AO819" s="104"/>
      <c r="AP819" s="104"/>
      <c r="AQ819" s="104"/>
      <c r="AR819" s="104"/>
      <c r="AS819" s="104"/>
      <c r="AT819" s="104"/>
      <c r="AU819" s="104"/>
    </row>
    <row r="820" spans="2:47" ht="70" customHeight="1" x14ac:dyDescent="0.2">
      <c r="B820" s="104"/>
      <c r="AN820" s="104"/>
      <c r="AO820" s="104"/>
      <c r="AP820" s="104"/>
      <c r="AQ820" s="104"/>
      <c r="AR820" s="104"/>
      <c r="AS820" s="104"/>
      <c r="AT820" s="104"/>
      <c r="AU820" s="104"/>
    </row>
    <row r="821" spans="2:47" ht="70" customHeight="1" x14ac:dyDescent="0.2">
      <c r="B821" s="104"/>
      <c r="AN821" s="104"/>
      <c r="AO821" s="104"/>
      <c r="AP821" s="104"/>
      <c r="AQ821" s="104"/>
      <c r="AR821" s="104"/>
      <c r="AS821" s="104"/>
      <c r="AT821" s="104"/>
      <c r="AU821" s="104"/>
    </row>
    <row r="822" spans="2:47" ht="70" customHeight="1" x14ac:dyDescent="0.2">
      <c r="B822" s="104"/>
      <c r="AN822" s="104"/>
      <c r="AO822" s="104"/>
      <c r="AP822" s="104"/>
      <c r="AQ822" s="104"/>
      <c r="AR822" s="104"/>
      <c r="AS822" s="104"/>
      <c r="AT822" s="104"/>
      <c r="AU822" s="104"/>
    </row>
    <row r="823" spans="2:47" ht="70" customHeight="1" x14ac:dyDescent="0.2">
      <c r="B823" s="104"/>
      <c r="AN823" s="104"/>
      <c r="AO823" s="104"/>
      <c r="AP823" s="104"/>
      <c r="AQ823" s="104"/>
      <c r="AR823" s="104"/>
      <c r="AS823" s="104"/>
      <c r="AT823" s="104"/>
      <c r="AU823" s="104"/>
    </row>
    <row r="824" spans="2:47" ht="70" customHeight="1" x14ac:dyDescent="0.2">
      <c r="B824" s="104"/>
      <c r="AN824" s="104"/>
      <c r="AO824" s="104"/>
      <c r="AP824" s="104"/>
      <c r="AQ824" s="104"/>
      <c r="AR824" s="104"/>
      <c r="AS824" s="104"/>
      <c r="AT824" s="104"/>
      <c r="AU824" s="104"/>
    </row>
    <row r="825" spans="2:47" ht="70" customHeight="1" x14ac:dyDescent="0.2">
      <c r="B825" s="104"/>
      <c r="AN825" s="104"/>
      <c r="AO825" s="104"/>
      <c r="AP825" s="104"/>
      <c r="AQ825" s="104"/>
      <c r="AR825" s="104"/>
      <c r="AS825" s="104"/>
      <c r="AT825" s="104"/>
      <c r="AU825" s="104"/>
    </row>
    <row r="826" spans="2:47" ht="70" customHeight="1" x14ac:dyDescent="0.2">
      <c r="B826" s="104"/>
      <c r="AN826" s="104"/>
      <c r="AO826" s="104"/>
      <c r="AP826" s="104"/>
      <c r="AQ826" s="104"/>
      <c r="AR826" s="104"/>
      <c r="AS826" s="104"/>
      <c r="AT826" s="104"/>
      <c r="AU826" s="104"/>
    </row>
    <row r="827" spans="2:47" ht="70" customHeight="1" x14ac:dyDescent="0.2">
      <c r="B827" s="104"/>
      <c r="AN827" s="104"/>
      <c r="AO827" s="104"/>
      <c r="AP827" s="104"/>
      <c r="AQ827" s="104"/>
      <c r="AR827" s="104"/>
      <c r="AS827" s="104"/>
      <c r="AT827" s="104"/>
      <c r="AU827" s="104"/>
    </row>
    <row r="828" spans="2:47" ht="70" customHeight="1" x14ac:dyDescent="0.2">
      <c r="B828" s="104"/>
      <c r="AN828" s="104"/>
      <c r="AO828" s="104"/>
      <c r="AP828" s="104"/>
      <c r="AQ828" s="104"/>
      <c r="AR828" s="104"/>
      <c r="AS828" s="104"/>
      <c r="AT828" s="104"/>
      <c r="AU828" s="104"/>
    </row>
    <row r="829" spans="2:47" ht="70" customHeight="1" x14ac:dyDescent="0.2">
      <c r="B829" s="104"/>
      <c r="AN829" s="104"/>
      <c r="AO829" s="104"/>
      <c r="AP829" s="104"/>
      <c r="AQ829" s="104"/>
      <c r="AR829" s="104"/>
      <c r="AS829" s="104"/>
      <c r="AT829" s="104"/>
      <c r="AU829" s="104"/>
    </row>
    <row r="830" spans="2:47" ht="70" customHeight="1" x14ac:dyDescent="0.2">
      <c r="B830" s="104"/>
      <c r="AN830" s="104"/>
      <c r="AO830" s="104"/>
      <c r="AP830" s="104"/>
      <c r="AQ830" s="104"/>
      <c r="AR830" s="104"/>
      <c r="AS830" s="104"/>
      <c r="AT830" s="104"/>
      <c r="AU830" s="104"/>
    </row>
    <row r="831" spans="2:47" ht="70" customHeight="1" x14ac:dyDescent="0.2">
      <c r="B831" s="104"/>
      <c r="AN831" s="104"/>
      <c r="AO831" s="104"/>
      <c r="AP831" s="104"/>
      <c r="AQ831" s="104"/>
      <c r="AR831" s="104"/>
      <c r="AS831" s="104"/>
      <c r="AT831" s="104"/>
      <c r="AU831" s="104"/>
    </row>
    <row r="832" spans="2:47" ht="70" customHeight="1" x14ac:dyDescent="0.2">
      <c r="B832" s="104"/>
      <c r="AN832" s="104"/>
      <c r="AO832" s="104"/>
      <c r="AP832" s="104"/>
      <c r="AQ832" s="104"/>
      <c r="AR832" s="104"/>
      <c r="AS832" s="104"/>
      <c r="AT832" s="104"/>
      <c r="AU832" s="104"/>
    </row>
    <row r="833" spans="2:47" ht="70" customHeight="1" x14ac:dyDescent="0.2">
      <c r="B833" s="104"/>
      <c r="AN833" s="104"/>
      <c r="AO833" s="104"/>
      <c r="AP833" s="104"/>
      <c r="AQ833" s="104"/>
      <c r="AR833" s="104"/>
      <c r="AS833" s="104"/>
      <c r="AT833" s="104"/>
      <c r="AU833" s="104"/>
    </row>
    <row r="834" spans="2:47" ht="70" customHeight="1" x14ac:dyDescent="0.2">
      <c r="B834" s="104"/>
      <c r="AN834" s="104"/>
      <c r="AO834" s="104"/>
      <c r="AP834" s="104"/>
      <c r="AQ834" s="104"/>
      <c r="AR834" s="104"/>
      <c r="AS834" s="104"/>
      <c r="AT834" s="104"/>
      <c r="AU834" s="104"/>
    </row>
    <row r="835" spans="2:47" ht="70" customHeight="1" x14ac:dyDescent="0.2">
      <c r="B835" s="104"/>
      <c r="AN835" s="104"/>
      <c r="AO835" s="104"/>
      <c r="AP835" s="104"/>
      <c r="AQ835" s="104"/>
      <c r="AR835" s="104"/>
      <c r="AS835" s="104"/>
      <c r="AT835" s="104"/>
      <c r="AU835" s="104"/>
    </row>
    <row r="836" spans="2:47" ht="70" customHeight="1" x14ac:dyDescent="0.2">
      <c r="B836" s="104"/>
      <c r="AN836" s="104"/>
      <c r="AO836" s="104"/>
      <c r="AP836" s="104"/>
      <c r="AQ836" s="104"/>
      <c r="AR836" s="104"/>
      <c r="AS836" s="104"/>
      <c r="AT836" s="104"/>
      <c r="AU836" s="104"/>
    </row>
    <row r="837" spans="2:47" ht="70" customHeight="1" x14ac:dyDescent="0.2">
      <c r="B837" s="104"/>
      <c r="AN837" s="104"/>
      <c r="AO837" s="104"/>
      <c r="AP837" s="104"/>
      <c r="AQ837" s="104"/>
      <c r="AR837" s="104"/>
      <c r="AS837" s="104"/>
      <c r="AT837" s="104"/>
      <c r="AU837" s="104"/>
    </row>
    <row r="838" spans="2:47" ht="70" customHeight="1" x14ac:dyDescent="0.2">
      <c r="B838" s="104"/>
      <c r="AN838" s="104"/>
      <c r="AO838" s="104"/>
      <c r="AP838" s="104"/>
      <c r="AQ838" s="104"/>
      <c r="AR838" s="104"/>
      <c r="AS838" s="104"/>
      <c r="AT838" s="104"/>
      <c r="AU838" s="104"/>
    </row>
    <row r="839" spans="2:47" ht="70" customHeight="1" x14ac:dyDescent="0.2">
      <c r="B839" s="104"/>
      <c r="AN839" s="104"/>
      <c r="AO839" s="104"/>
      <c r="AP839" s="104"/>
      <c r="AQ839" s="104"/>
      <c r="AR839" s="104"/>
      <c r="AS839" s="104"/>
      <c r="AT839" s="104"/>
      <c r="AU839" s="104"/>
    </row>
    <row r="840" spans="2:47" ht="70" customHeight="1" x14ac:dyDescent="0.2">
      <c r="B840" s="104"/>
      <c r="AN840" s="104"/>
      <c r="AO840" s="104"/>
      <c r="AP840" s="104"/>
      <c r="AQ840" s="104"/>
      <c r="AR840" s="104"/>
      <c r="AS840" s="104"/>
      <c r="AT840" s="104"/>
      <c r="AU840" s="104"/>
    </row>
    <row r="841" spans="2:47" ht="70" customHeight="1" x14ac:dyDescent="0.2">
      <c r="B841" s="104"/>
      <c r="AN841" s="104"/>
      <c r="AO841" s="104"/>
      <c r="AP841" s="104"/>
      <c r="AQ841" s="104"/>
      <c r="AR841" s="104"/>
      <c r="AS841" s="104"/>
      <c r="AT841" s="104"/>
      <c r="AU841" s="104"/>
    </row>
    <row r="842" spans="2:47" ht="70" customHeight="1" x14ac:dyDescent="0.2">
      <c r="B842" s="104"/>
      <c r="AN842" s="104"/>
      <c r="AO842" s="104"/>
      <c r="AP842" s="104"/>
      <c r="AQ842" s="104"/>
      <c r="AR842" s="104"/>
      <c r="AS842" s="104"/>
      <c r="AT842" s="104"/>
      <c r="AU842" s="104"/>
    </row>
    <row r="843" spans="2:47" ht="70" customHeight="1" x14ac:dyDescent="0.2">
      <c r="B843" s="104"/>
      <c r="AN843" s="104"/>
      <c r="AO843" s="104"/>
      <c r="AP843" s="104"/>
      <c r="AQ843" s="104"/>
      <c r="AR843" s="104"/>
      <c r="AS843" s="104"/>
      <c r="AT843" s="104"/>
      <c r="AU843" s="104"/>
    </row>
    <row r="844" spans="2:47" ht="70" customHeight="1" x14ac:dyDescent="0.2">
      <c r="B844" s="104"/>
      <c r="AN844" s="104"/>
      <c r="AO844" s="104"/>
      <c r="AP844" s="104"/>
      <c r="AQ844" s="104"/>
      <c r="AR844" s="104"/>
      <c r="AS844" s="104"/>
      <c r="AT844" s="104"/>
      <c r="AU844" s="104"/>
    </row>
    <row r="845" spans="2:47" ht="70" customHeight="1" x14ac:dyDescent="0.2">
      <c r="B845" s="104"/>
      <c r="AN845" s="104"/>
      <c r="AO845" s="104"/>
      <c r="AP845" s="104"/>
      <c r="AQ845" s="104"/>
      <c r="AR845" s="104"/>
      <c r="AS845" s="104"/>
      <c r="AT845" s="104"/>
      <c r="AU845" s="104"/>
    </row>
    <row r="846" spans="2:47" ht="70" customHeight="1" x14ac:dyDescent="0.2">
      <c r="B846" s="104"/>
      <c r="AN846" s="104"/>
      <c r="AO846" s="104"/>
      <c r="AP846" s="104"/>
      <c r="AQ846" s="104"/>
      <c r="AR846" s="104"/>
      <c r="AS846" s="104"/>
      <c r="AT846" s="104"/>
      <c r="AU846" s="104"/>
    </row>
    <row r="847" spans="2:47" ht="70" customHeight="1" x14ac:dyDescent="0.2">
      <c r="B847" s="104"/>
      <c r="AN847" s="104"/>
      <c r="AO847" s="104"/>
      <c r="AP847" s="104"/>
      <c r="AQ847" s="104"/>
      <c r="AR847" s="104"/>
      <c r="AS847" s="104"/>
      <c r="AT847" s="104"/>
      <c r="AU847" s="104"/>
    </row>
    <row r="848" spans="2:47" ht="70" customHeight="1" x14ac:dyDescent="0.2">
      <c r="B848" s="104"/>
      <c r="AN848" s="104"/>
      <c r="AO848" s="104"/>
      <c r="AP848" s="104"/>
      <c r="AQ848" s="104"/>
      <c r="AR848" s="104"/>
      <c r="AS848" s="104"/>
      <c r="AT848" s="104"/>
      <c r="AU848" s="104"/>
    </row>
    <row r="849" spans="2:47" ht="70" customHeight="1" x14ac:dyDescent="0.2">
      <c r="B849" s="104"/>
      <c r="AN849" s="104"/>
      <c r="AO849" s="104"/>
      <c r="AP849" s="104"/>
      <c r="AQ849" s="104"/>
      <c r="AR849" s="104"/>
      <c r="AS849" s="104"/>
      <c r="AT849" s="104"/>
      <c r="AU849" s="104"/>
    </row>
    <row r="850" spans="2:47" ht="70" customHeight="1" x14ac:dyDescent="0.2">
      <c r="B850" s="104"/>
      <c r="AN850" s="104"/>
      <c r="AO850" s="104"/>
      <c r="AP850" s="104"/>
      <c r="AQ850" s="104"/>
      <c r="AR850" s="104"/>
      <c r="AS850" s="104"/>
      <c r="AT850" s="104"/>
      <c r="AU850" s="104"/>
    </row>
    <row r="851" spans="2:47" ht="70" customHeight="1" x14ac:dyDescent="0.2">
      <c r="B851" s="104"/>
      <c r="AN851" s="104"/>
      <c r="AO851" s="104"/>
      <c r="AP851" s="104"/>
      <c r="AQ851" s="104"/>
      <c r="AR851" s="104"/>
      <c r="AS851" s="104"/>
      <c r="AT851" s="104"/>
      <c r="AU851" s="104"/>
    </row>
    <row r="852" spans="2:47" ht="70" customHeight="1" x14ac:dyDescent="0.2">
      <c r="B852" s="104"/>
      <c r="AN852" s="104"/>
      <c r="AO852" s="104"/>
      <c r="AP852" s="104"/>
      <c r="AQ852" s="104"/>
      <c r="AR852" s="104"/>
      <c r="AS852" s="104"/>
      <c r="AT852" s="104"/>
      <c r="AU852" s="104"/>
    </row>
    <row r="853" spans="2:47" ht="70" customHeight="1" x14ac:dyDescent="0.2">
      <c r="B853" s="104"/>
      <c r="AN853" s="104"/>
      <c r="AO853" s="104"/>
      <c r="AP853" s="104"/>
      <c r="AQ853" s="104"/>
      <c r="AR853" s="104"/>
      <c r="AS853" s="104"/>
      <c r="AT853" s="104"/>
      <c r="AU853" s="104"/>
    </row>
    <row r="854" spans="2:47" ht="70" customHeight="1" x14ac:dyDescent="0.2">
      <c r="B854" s="104"/>
      <c r="AN854" s="104"/>
      <c r="AO854" s="104"/>
      <c r="AP854" s="104"/>
      <c r="AQ854" s="104"/>
      <c r="AR854" s="104"/>
      <c r="AS854" s="104"/>
      <c r="AT854" s="104"/>
      <c r="AU854" s="104"/>
    </row>
    <row r="855" spans="2:47" ht="70" customHeight="1" x14ac:dyDescent="0.2">
      <c r="B855" s="104"/>
      <c r="AN855" s="104"/>
      <c r="AO855" s="104"/>
      <c r="AP855" s="104"/>
      <c r="AQ855" s="104"/>
      <c r="AR855" s="104"/>
      <c r="AS855" s="104"/>
      <c r="AT855" s="104"/>
      <c r="AU855" s="104"/>
    </row>
    <row r="856" spans="2:47" ht="70" customHeight="1" x14ac:dyDescent="0.2">
      <c r="B856" s="104"/>
      <c r="AN856" s="104"/>
      <c r="AO856" s="104"/>
      <c r="AP856" s="104"/>
      <c r="AQ856" s="104"/>
      <c r="AR856" s="104"/>
      <c r="AS856" s="104"/>
      <c r="AT856" s="104"/>
      <c r="AU856" s="104"/>
    </row>
    <row r="857" spans="2:47" ht="70" customHeight="1" x14ac:dyDescent="0.2">
      <c r="B857" s="104"/>
      <c r="AN857" s="104"/>
      <c r="AO857" s="104"/>
      <c r="AP857" s="104"/>
      <c r="AQ857" s="104"/>
      <c r="AR857" s="104"/>
      <c r="AS857" s="104"/>
      <c r="AT857" s="104"/>
      <c r="AU857" s="104"/>
    </row>
    <row r="858" spans="2:47" ht="70" customHeight="1" x14ac:dyDescent="0.2">
      <c r="B858" s="104"/>
      <c r="AN858" s="104"/>
      <c r="AO858" s="104"/>
      <c r="AP858" s="104"/>
      <c r="AQ858" s="104"/>
      <c r="AR858" s="104"/>
      <c r="AS858" s="104"/>
      <c r="AT858" s="104"/>
      <c r="AU858" s="104"/>
    </row>
    <row r="859" spans="2:47" ht="70" customHeight="1" x14ac:dyDescent="0.2">
      <c r="B859" s="104"/>
      <c r="AN859" s="104"/>
      <c r="AO859" s="104"/>
      <c r="AP859" s="104"/>
      <c r="AQ859" s="104"/>
      <c r="AR859" s="104"/>
      <c r="AS859" s="104"/>
      <c r="AT859" s="104"/>
      <c r="AU859" s="104"/>
    </row>
    <row r="860" spans="2:47" ht="70" customHeight="1" x14ac:dyDescent="0.2">
      <c r="B860" s="104"/>
      <c r="AN860" s="104"/>
      <c r="AO860" s="104"/>
      <c r="AP860" s="104"/>
      <c r="AQ860" s="104"/>
      <c r="AR860" s="104"/>
      <c r="AS860" s="104"/>
      <c r="AT860" s="104"/>
      <c r="AU860" s="104"/>
    </row>
    <row r="861" spans="2:47" ht="70" customHeight="1" x14ac:dyDescent="0.2">
      <c r="B861" s="104"/>
      <c r="AN861" s="104"/>
      <c r="AO861" s="104"/>
      <c r="AP861" s="104"/>
      <c r="AQ861" s="104"/>
      <c r="AR861" s="104"/>
      <c r="AS861" s="104"/>
      <c r="AT861" s="104"/>
      <c r="AU861" s="104"/>
    </row>
    <row r="862" spans="2:47" ht="70" customHeight="1" x14ac:dyDescent="0.2">
      <c r="B862" s="104"/>
      <c r="AN862" s="104"/>
      <c r="AO862" s="104"/>
      <c r="AP862" s="104"/>
      <c r="AQ862" s="104"/>
      <c r="AR862" s="104"/>
      <c r="AS862" s="104"/>
      <c r="AT862" s="104"/>
      <c r="AU862" s="104"/>
    </row>
    <row r="863" spans="2:47" ht="70" customHeight="1" x14ac:dyDescent="0.2">
      <c r="B863" s="104"/>
      <c r="AN863" s="104"/>
      <c r="AO863" s="104"/>
      <c r="AP863" s="104"/>
      <c r="AQ863" s="104"/>
      <c r="AR863" s="104"/>
      <c r="AS863" s="104"/>
      <c r="AT863" s="104"/>
      <c r="AU863" s="104"/>
    </row>
    <row r="864" spans="2:47" ht="70" customHeight="1" x14ac:dyDescent="0.2">
      <c r="B864" s="104"/>
      <c r="AN864" s="104"/>
      <c r="AO864" s="104"/>
      <c r="AP864" s="104"/>
      <c r="AQ864" s="104"/>
      <c r="AR864" s="104"/>
      <c r="AS864" s="104"/>
      <c r="AT864" s="104"/>
      <c r="AU864" s="104"/>
    </row>
    <row r="865" spans="2:47" ht="70" customHeight="1" x14ac:dyDescent="0.2">
      <c r="B865" s="104"/>
      <c r="AN865" s="104"/>
      <c r="AO865" s="104"/>
      <c r="AP865" s="104"/>
      <c r="AQ865" s="104"/>
      <c r="AR865" s="104"/>
      <c r="AS865" s="104"/>
      <c r="AT865" s="104"/>
      <c r="AU865" s="104"/>
    </row>
    <row r="866" spans="2:47" ht="70" customHeight="1" x14ac:dyDescent="0.2">
      <c r="B866" s="104"/>
      <c r="AN866" s="104"/>
      <c r="AO866" s="104"/>
      <c r="AP866" s="104"/>
      <c r="AQ866" s="104"/>
      <c r="AR866" s="104"/>
      <c r="AS866" s="104"/>
      <c r="AT866" s="104"/>
      <c r="AU866" s="104"/>
    </row>
    <row r="867" spans="2:47" ht="70" customHeight="1" x14ac:dyDescent="0.2">
      <c r="B867" s="104"/>
      <c r="AN867" s="104"/>
      <c r="AO867" s="104"/>
      <c r="AP867" s="104"/>
      <c r="AQ867" s="104"/>
      <c r="AR867" s="104"/>
      <c r="AS867" s="104"/>
      <c r="AT867" s="104"/>
      <c r="AU867" s="104"/>
    </row>
    <row r="868" spans="2:47" ht="70" customHeight="1" x14ac:dyDescent="0.2">
      <c r="B868" s="104"/>
      <c r="AN868" s="104"/>
      <c r="AO868" s="104"/>
      <c r="AP868" s="104"/>
      <c r="AQ868" s="104"/>
      <c r="AR868" s="104"/>
      <c r="AS868" s="104"/>
      <c r="AT868" s="104"/>
      <c r="AU868" s="104"/>
    </row>
    <row r="869" spans="2:47" ht="70" customHeight="1" x14ac:dyDescent="0.2">
      <c r="B869" s="104"/>
      <c r="AN869" s="104"/>
      <c r="AO869" s="104"/>
      <c r="AP869" s="104"/>
      <c r="AQ869" s="104"/>
      <c r="AR869" s="104"/>
      <c r="AS869" s="104"/>
      <c r="AT869" s="104"/>
      <c r="AU869" s="104"/>
    </row>
    <row r="870" spans="2:47" ht="70" customHeight="1" x14ac:dyDescent="0.2">
      <c r="B870" s="104"/>
      <c r="AN870" s="104"/>
      <c r="AO870" s="104"/>
      <c r="AP870" s="104"/>
      <c r="AQ870" s="104"/>
      <c r="AR870" s="104"/>
      <c r="AS870" s="104"/>
      <c r="AT870" s="104"/>
      <c r="AU870" s="104"/>
    </row>
    <row r="871" spans="2:47" ht="70" customHeight="1" x14ac:dyDescent="0.2">
      <c r="B871" s="104"/>
      <c r="AN871" s="104"/>
      <c r="AO871" s="104"/>
      <c r="AP871" s="104"/>
      <c r="AQ871" s="104"/>
      <c r="AR871" s="104"/>
      <c r="AS871" s="104"/>
      <c r="AT871" s="104"/>
      <c r="AU871" s="104"/>
    </row>
    <row r="872" spans="2:47" ht="70" customHeight="1" x14ac:dyDescent="0.2">
      <c r="B872" s="104"/>
      <c r="AN872" s="104"/>
      <c r="AO872" s="104"/>
      <c r="AP872" s="104"/>
      <c r="AQ872" s="104"/>
      <c r="AR872" s="104"/>
      <c r="AS872" s="104"/>
      <c r="AT872" s="104"/>
      <c r="AU872" s="104"/>
    </row>
    <row r="873" spans="2:47" ht="70" customHeight="1" x14ac:dyDescent="0.2">
      <c r="B873" s="104"/>
      <c r="AN873" s="104"/>
      <c r="AO873" s="104"/>
      <c r="AP873" s="104"/>
      <c r="AQ873" s="104"/>
      <c r="AR873" s="104"/>
      <c r="AS873" s="104"/>
      <c r="AT873" s="104"/>
      <c r="AU873" s="104"/>
    </row>
    <row r="874" spans="2:47" ht="70" customHeight="1" x14ac:dyDescent="0.2">
      <c r="B874" s="104"/>
      <c r="AN874" s="104"/>
      <c r="AO874" s="104"/>
      <c r="AP874" s="104"/>
      <c r="AQ874" s="104"/>
      <c r="AR874" s="104"/>
      <c r="AS874" s="104"/>
      <c r="AT874" s="104"/>
      <c r="AU874" s="104"/>
    </row>
    <row r="875" spans="2:47" ht="70" customHeight="1" x14ac:dyDescent="0.2">
      <c r="B875" s="104"/>
      <c r="AN875" s="104"/>
      <c r="AO875" s="104"/>
      <c r="AP875" s="104"/>
      <c r="AQ875" s="104"/>
      <c r="AR875" s="104"/>
      <c r="AS875" s="104"/>
      <c r="AT875" s="104"/>
      <c r="AU875" s="104"/>
    </row>
    <row r="876" spans="2:47" ht="70" customHeight="1" x14ac:dyDescent="0.2">
      <c r="B876" s="104"/>
      <c r="AN876" s="104"/>
      <c r="AO876" s="104"/>
      <c r="AP876" s="104"/>
      <c r="AQ876" s="104"/>
      <c r="AR876" s="104"/>
      <c r="AS876" s="104"/>
      <c r="AT876" s="104"/>
      <c r="AU876" s="104"/>
    </row>
    <row r="877" spans="2:47" ht="70" customHeight="1" x14ac:dyDescent="0.2">
      <c r="B877" s="104"/>
      <c r="AN877" s="104"/>
      <c r="AO877" s="104"/>
      <c r="AP877" s="104"/>
      <c r="AQ877" s="104"/>
      <c r="AR877" s="104"/>
      <c r="AS877" s="104"/>
      <c r="AT877" s="104"/>
      <c r="AU877" s="104"/>
    </row>
    <row r="878" spans="2:47" ht="70" customHeight="1" x14ac:dyDescent="0.2">
      <c r="B878" s="104"/>
      <c r="AN878" s="104"/>
      <c r="AO878" s="104"/>
      <c r="AP878" s="104"/>
      <c r="AQ878" s="104"/>
      <c r="AR878" s="104"/>
      <c r="AS878" s="104"/>
      <c r="AT878" s="104"/>
      <c r="AU878" s="104"/>
    </row>
    <row r="879" spans="2:47" ht="70" customHeight="1" x14ac:dyDescent="0.2">
      <c r="B879" s="104"/>
      <c r="AN879" s="104"/>
      <c r="AO879" s="104"/>
      <c r="AP879" s="104"/>
      <c r="AQ879" s="104"/>
      <c r="AR879" s="104"/>
      <c r="AS879" s="104"/>
      <c r="AT879" s="104"/>
      <c r="AU879" s="104"/>
    </row>
    <row r="880" spans="2:47" ht="70" customHeight="1" x14ac:dyDescent="0.2">
      <c r="B880" s="104"/>
      <c r="AN880" s="104"/>
      <c r="AO880" s="104"/>
      <c r="AP880" s="104"/>
      <c r="AQ880" s="104"/>
      <c r="AR880" s="104"/>
      <c r="AS880" s="104"/>
      <c r="AT880" s="104"/>
      <c r="AU880" s="104"/>
    </row>
    <row r="881" spans="2:47" ht="70" customHeight="1" x14ac:dyDescent="0.2">
      <c r="B881" s="104"/>
      <c r="AN881" s="104"/>
      <c r="AO881" s="104"/>
      <c r="AP881" s="104"/>
      <c r="AQ881" s="104"/>
      <c r="AR881" s="104"/>
      <c r="AS881" s="104"/>
      <c r="AT881" s="104"/>
      <c r="AU881" s="104"/>
    </row>
    <row r="882" spans="2:47" ht="70" customHeight="1" x14ac:dyDescent="0.2">
      <c r="B882" s="104"/>
      <c r="AN882" s="104"/>
      <c r="AO882" s="104"/>
      <c r="AP882" s="104"/>
      <c r="AQ882" s="104"/>
      <c r="AR882" s="104"/>
      <c r="AS882" s="104"/>
      <c r="AT882" s="104"/>
      <c r="AU882" s="104"/>
    </row>
    <row r="883" spans="2:47" ht="70" customHeight="1" x14ac:dyDescent="0.2">
      <c r="B883" s="104"/>
      <c r="AN883" s="104"/>
      <c r="AO883" s="104"/>
      <c r="AP883" s="104"/>
      <c r="AQ883" s="104"/>
      <c r="AR883" s="104"/>
      <c r="AS883" s="104"/>
      <c r="AT883" s="104"/>
      <c r="AU883" s="104"/>
    </row>
    <row r="884" spans="2:47" ht="70" customHeight="1" x14ac:dyDescent="0.2">
      <c r="B884" s="104"/>
      <c r="AN884" s="104"/>
      <c r="AO884" s="104"/>
      <c r="AP884" s="104"/>
      <c r="AQ884" s="104"/>
      <c r="AR884" s="104"/>
      <c r="AS884" s="104"/>
      <c r="AT884" s="104"/>
      <c r="AU884" s="104"/>
    </row>
    <row r="885" spans="2:47" ht="70" customHeight="1" x14ac:dyDescent="0.2">
      <c r="B885" s="104"/>
      <c r="AN885" s="104"/>
      <c r="AO885" s="104"/>
      <c r="AP885" s="104"/>
      <c r="AQ885" s="104"/>
      <c r="AR885" s="104"/>
      <c r="AS885" s="104"/>
      <c r="AT885" s="104"/>
      <c r="AU885" s="104"/>
    </row>
    <row r="886" spans="2:47" ht="70" customHeight="1" x14ac:dyDescent="0.2">
      <c r="B886" s="104"/>
      <c r="AN886" s="104"/>
      <c r="AO886" s="104"/>
      <c r="AP886" s="104"/>
      <c r="AQ886" s="104"/>
      <c r="AR886" s="104"/>
      <c r="AS886" s="104"/>
      <c r="AT886" s="104"/>
      <c r="AU886" s="104"/>
    </row>
    <row r="887" spans="2:47" ht="70" customHeight="1" x14ac:dyDescent="0.2">
      <c r="B887" s="104"/>
      <c r="AN887" s="104"/>
      <c r="AO887" s="104"/>
      <c r="AP887" s="104"/>
      <c r="AQ887" s="104"/>
      <c r="AR887" s="104"/>
      <c r="AS887" s="104"/>
      <c r="AT887" s="104"/>
      <c r="AU887" s="104"/>
    </row>
    <row r="888" spans="2:47" ht="70" customHeight="1" x14ac:dyDescent="0.2">
      <c r="B888" s="104"/>
      <c r="AN888" s="104"/>
      <c r="AO888" s="104"/>
      <c r="AP888" s="104"/>
      <c r="AQ888" s="104"/>
      <c r="AR888" s="104"/>
      <c r="AS888" s="104"/>
      <c r="AT888" s="104"/>
      <c r="AU888" s="104"/>
    </row>
    <row r="889" spans="2:47" ht="70" customHeight="1" x14ac:dyDescent="0.2">
      <c r="B889" s="104"/>
      <c r="AN889" s="104"/>
      <c r="AO889" s="104"/>
      <c r="AP889" s="104"/>
      <c r="AQ889" s="104"/>
      <c r="AR889" s="104"/>
      <c r="AS889" s="104"/>
      <c r="AT889" s="104"/>
      <c r="AU889" s="104"/>
    </row>
    <row r="890" spans="2:47" ht="70" customHeight="1" x14ac:dyDescent="0.2">
      <c r="B890" s="104"/>
      <c r="AN890" s="104"/>
      <c r="AO890" s="104"/>
      <c r="AP890" s="104"/>
      <c r="AQ890" s="104"/>
      <c r="AR890" s="104"/>
      <c r="AS890" s="104"/>
      <c r="AT890" s="104"/>
      <c r="AU890" s="104"/>
    </row>
    <row r="891" spans="2:47" ht="70" customHeight="1" x14ac:dyDescent="0.2">
      <c r="B891" s="104"/>
      <c r="AN891" s="104"/>
      <c r="AO891" s="104"/>
      <c r="AP891" s="104"/>
      <c r="AQ891" s="104"/>
      <c r="AR891" s="104"/>
      <c r="AS891" s="104"/>
      <c r="AT891" s="104"/>
      <c r="AU891" s="104"/>
    </row>
    <row r="892" spans="2:47" ht="70" customHeight="1" x14ac:dyDescent="0.2">
      <c r="B892" s="104"/>
      <c r="AN892" s="104"/>
      <c r="AO892" s="104"/>
      <c r="AP892" s="104"/>
      <c r="AQ892" s="104"/>
      <c r="AR892" s="104"/>
      <c r="AS892" s="104"/>
      <c r="AT892" s="104"/>
      <c r="AU892" s="104"/>
    </row>
    <row r="893" spans="2:47" ht="70" customHeight="1" x14ac:dyDescent="0.2">
      <c r="B893" s="104"/>
      <c r="AN893" s="104"/>
      <c r="AO893" s="104"/>
      <c r="AP893" s="104"/>
      <c r="AQ893" s="104"/>
      <c r="AR893" s="104"/>
      <c r="AS893" s="104"/>
      <c r="AT893" s="104"/>
      <c r="AU893" s="104"/>
    </row>
    <row r="894" spans="2:47" ht="70" customHeight="1" x14ac:dyDescent="0.2">
      <c r="B894" s="104"/>
      <c r="AN894" s="104"/>
      <c r="AO894" s="104"/>
      <c r="AP894" s="104"/>
      <c r="AQ894" s="104"/>
      <c r="AR894" s="104"/>
      <c r="AS894" s="104"/>
      <c r="AT894" s="104"/>
      <c r="AU894" s="104"/>
    </row>
    <row r="895" spans="2:47" ht="70" customHeight="1" x14ac:dyDescent="0.2">
      <c r="B895" s="104"/>
      <c r="AN895" s="104"/>
      <c r="AO895" s="104"/>
      <c r="AP895" s="104"/>
      <c r="AQ895" s="104"/>
      <c r="AR895" s="104"/>
      <c r="AS895" s="104"/>
      <c r="AT895" s="104"/>
      <c r="AU895" s="104"/>
    </row>
    <row r="896" spans="2:47" ht="70" customHeight="1" x14ac:dyDescent="0.2">
      <c r="B896" s="104"/>
      <c r="AN896" s="104"/>
      <c r="AO896" s="104"/>
      <c r="AP896" s="104"/>
      <c r="AQ896" s="104"/>
      <c r="AR896" s="104"/>
      <c r="AS896" s="104"/>
      <c r="AT896" s="104"/>
      <c r="AU896" s="104"/>
    </row>
    <row r="897" spans="2:47" ht="70" customHeight="1" x14ac:dyDescent="0.2">
      <c r="B897" s="104"/>
      <c r="AN897" s="104"/>
      <c r="AO897" s="104"/>
      <c r="AP897" s="104"/>
      <c r="AQ897" s="104"/>
      <c r="AR897" s="104"/>
      <c r="AS897" s="104"/>
      <c r="AT897" s="104"/>
      <c r="AU897" s="104"/>
    </row>
    <row r="898" spans="2:47" ht="70" customHeight="1" x14ac:dyDescent="0.2">
      <c r="B898" s="104"/>
      <c r="AN898" s="104"/>
      <c r="AO898" s="104"/>
      <c r="AP898" s="104"/>
      <c r="AQ898" s="104"/>
      <c r="AR898" s="104"/>
      <c r="AS898" s="104"/>
      <c r="AT898" s="104"/>
      <c r="AU898" s="104"/>
    </row>
    <row r="899" spans="2:47" ht="70" customHeight="1" x14ac:dyDescent="0.2">
      <c r="B899" s="104"/>
      <c r="AN899" s="104"/>
      <c r="AO899" s="104"/>
      <c r="AP899" s="104"/>
      <c r="AQ899" s="104"/>
      <c r="AR899" s="104"/>
      <c r="AS899" s="104"/>
      <c r="AT899" s="104"/>
      <c r="AU899" s="104"/>
    </row>
    <row r="900" spans="2:47" ht="70" customHeight="1" x14ac:dyDescent="0.2">
      <c r="B900" s="104"/>
      <c r="AN900" s="104"/>
      <c r="AO900" s="104"/>
      <c r="AP900" s="104"/>
      <c r="AQ900" s="104"/>
      <c r="AR900" s="104"/>
      <c r="AS900" s="104"/>
      <c r="AT900" s="104"/>
      <c r="AU900" s="104"/>
    </row>
    <row r="901" spans="2:47" ht="70" customHeight="1" x14ac:dyDescent="0.2">
      <c r="B901" s="104"/>
      <c r="AN901" s="104"/>
      <c r="AO901" s="104"/>
      <c r="AP901" s="104"/>
      <c r="AQ901" s="104"/>
      <c r="AR901" s="104"/>
      <c r="AS901" s="104"/>
      <c r="AT901" s="104"/>
      <c r="AU901" s="104"/>
    </row>
    <row r="902" spans="2:47" ht="70" customHeight="1" x14ac:dyDescent="0.2">
      <c r="B902" s="104"/>
      <c r="AN902" s="104"/>
      <c r="AO902" s="104"/>
      <c r="AP902" s="104"/>
      <c r="AQ902" s="104"/>
      <c r="AR902" s="104"/>
      <c r="AS902" s="104"/>
      <c r="AT902" s="104"/>
      <c r="AU902" s="104"/>
    </row>
    <row r="903" spans="2:47" ht="70" customHeight="1" x14ac:dyDescent="0.2">
      <c r="B903" s="104"/>
      <c r="AN903" s="104"/>
      <c r="AO903" s="104"/>
      <c r="AP903" s="104"/>
      <c r="AQ903" s="104"/>
      <c r="AR903" s="104"/>
      <c r="AS903" s="104"/>
      <c r="AT903" s="104"/>
      <c r="AU903" s="104"/>
    </row>
    <row r="904" spans="2:47" ht="70" customHeight="1" x14ac:dyDescent="0.2">
      <c r="B904" s="104"/>
      <c r="AN904" s="104"/>
      <c r="AO904" s="104"/>
      <c r="AP904" s="104"/>
      <c r="AQ904" s="104"/>
      <c r="AR904" s="104"/>
      <c r="AS904" s="104"/>
      <c r="AT904" s="104"/>
      <c r="AU904" s="104"/>
    </row>
    <row r="905" spans="2:47" ht="70" customHeight="1" x14ac:dyDescent="0.2">
      <c r="B905" s="104"/>
      <c r="AN905" s="104"/>
      <c r="AO905" s="104"/>
      <c r="AP905" s="104"/>
      <c r="AQ905" s="104"/>
      <c r="AR905" s="104"/>
      <c r="AS905" s="104"/>
      <c r="AT905" s="104"/>
      <c r="AU905" s="104"/>
    </row>
    <row r="906" spans="2:47" ht="70" customHeight="1" x14ac:dyDescent="0.2">
      <c r="B906" s="104"/>
      <c r="AN906" s="104"/>
      <c r="AO906" s="104"/>
      <c r="AP906" s="104"/>
      <c r="AQ906" s="104"/>
      <c r="AR906" s="104"/>
      <c r="AS906" s="104"/>
      <c r="AT906" s="104"/>
      <c r="AU906" s="104"/>
    </row>
    <row r="907" spans="2:47" ht="70" customHeight="1" x14ac:dyDescent="0.2">
      <c r="B907" s="104"/>
      <c r="AN907" s="104"/>
      <c r="AO907" s="104"/>
      <c r="AP907" s="104"/>
      <c r="AQ907" s="104"/>
      <c r="AR907" s="104"/>
      <c r="AS907" s="104"/>
      <c r="AT907" s="104"/>
      <c r="AU907" s="104"/>
    </row>
    <row r="908" spans="2:47" ht="70" customHeight="1" x14ac:dyDescent="0.2">
      <c r="B908" s="104"/>
      <c r="AN908" s="104"/>
      <c r="AO908" s="104"/>
      <c r="AP908" s="104"/>
      <c r="AQ908" s="104"/>
      <c r="AR908" s="104"/>
      <c r="AS908" s="104"/>
      <c r="AT908" s="104"/>
      <c r="AU908" s="104"/>
    </row>
    <row r="909" spans="2:47" ht="70" customHeight="1" x14ac:dyDescent="0.2">
      <c r="B909" s="104"/>
      <c r="AN909" s="104"/>
      <c r="AO909" s="104"/>
      <c r="AP909" s="104"/>
      <c r="AQ909" s="104"/>
      <c r="AR909" s="104"/>
      <c r="AS909" s="104"/>
      <c r="AT909" s="104"/>
      <c r="AU909" s="104"/>
    </row>
    <row r="910" spans="2:47" ht="70" customHeight="1" x14ac:dyDescent="0.2">
      <c r="B910" s="104"/>
      <c r="AN910" s="104"/>
      <c r="AO910" s="104"/>
      <c r="AP910" s="104"/>
      <c r="AQ910" s="104"/>
      <c r="AR910" s="104"/>
      <c r="AS910" s="104"/>
      <c r="AT910" s="104"/>
      <c r="AU910" s="104"/>
    </row>
    <row r="911" spans="2:47" ht="70" customHeight="1" x14ac:dyDescent="0.2">
      <c r="B911" s="104"/>
      <c r="AN911" s="104"/>
      <c r="AO911" s="104"/>
      <c r="AP911" s="104"/>
      <c r="AQ911" s="104"/>
      <c r="AR911" s="104"/>
      <c r="AS911" s="104"/>
      <c r="AT911" s="104"/>
      <c r="AU911" s="104"/>
    </row>
    <row r="912" spans="2:47" ht="70" customHeight="1" x14ac:dyDescent="0.2">
      <c r="B912" s="104"/>
      <c r="AN912" s="104"/>
      <c r="AO912" s="104"/>
      <c r="AP912" s="104"/>
      <c r="AQ912" s="104"/>
      <c r="AR912" s="104"/>
      <c r="AS912" s="104"/>
      <c r="AT912" s="104"/>
      <c r="AU912" s="104"/>
    </row>
    <row r="913" spans="2:47" ht="70" customHeight="1" x14ac:dyDescent="0.2">
      <c r="B913" s="104"/>
      <c r="AN913" s="104"/>
      <c r="AO913" s="104"/>
      <c r="AP913" s="104"/>
      <c r="AQ913" s="104"/>
      <c r="AR913" s="104"/>
      <c r="AS913" s="104"/>
      <c r="AT913" s="104"/>
      <c r="AU913" s="104"/>
    </row>
    <row r="914" spans="2:47" ht="70" customHeight="1" x14ac:dyDescent="0.2">
      <c r="B914" s="104"/>
      <c r="AN914" s="104"/>
      <c r="AO914" s="104"/>
      <c r="AP914" s="104"/>
      <c r="AQ914" s="104"/>
      <c r="AR914" s="104"/>
      <c r="AS914" s="104"/>
      <c r="AT914" s="104"/>
      <c r="AU914" s="104"/>
    </row>
    <row r="915" spans="2:47" ht="70" customHeight="1" x14ac:dyDescent="0.2">
      <c r="B915" s="104"/>
      <c r="AN915" s="104"/>
      <c r="AO915" s="104"/>
      <c r="AP915" s="104"/>
      <c r="AQ915" s="104"/>
      <c r="AR915" s="104"/>
      <c r="AS915" s="104"/>
      <c r="AT915" s="104"/>
      <c r="AU915" s="104"/>
    </row>
    <row r="916" spans="2:47" ht="70" customHeight="1" x14ac:dyDescent="0.2">
      <c r="B916" s="104"/>
      <c r="AN916" s="104"/>
      <c r="AO916" s="104"/>
      <c r="AP916" s="104"/>
      <c r="AQ916" s="104"/>
      <c r="AR916" s="104"/>
      <c r="AS916" s="104"/>
      <c r="AT916" s="104"/>
      <c r="AU916" s="104"/>
    </row>
    <row r="917" spans="2:47" ht="70" customHeight="1" x14ac:dyDescent="0.2">
      <c r="B917" s="104"/>
      <c r="AN917" s="104"/>
      <c r="AO917" s="104"/>
      <c r="AP917" s="104"/>
      <c r="AQ917" s="104"/>
      <c r="AR917" s="104"/>
      <c r="AS917" s="104"/>
      <c r="AT917" s="104"/>
      <c r="AU917" s="104"/>
    </row>
    <row r="918" spans="2:47" ht="70" customHeight="1" x14ac:dyDescent="0.2">
      <c r="B918" s="104"/>
      <c r="AN918" s="104"/>
      <c r="AO918" s="104"/>
      <c r="AP918" s="104"/>
      <c r="AQ918" s="104"/>
      <c r="AR918" s="104"/>
      <c r="AS918" s="104"/>
      <c r="AT918" s="104"/>
      <c r="AU918" s="104"/>
    </row>
    <row r="919" spans="2:47" ht="70" customHeight="1" x14ac:dyDescent="0.2">
      <c r="B919" s="104"/>
      <c r="AN919" s="104"/>
      <c r="AO919" s="104"/>
      <c r="AP919" s="104"/>
      <c r="AQ919" s="104"/>
      <c r="AR919" s="104"/>
      <c r="AS919" s="104"/>
      <c r="AT919" s="104"/>
      <c r="AU919" s="104"/>
    </row>
    <row r="920" spans="2:47" ht="70" customHeight="1" x14ac:dyDescent="0.2">
      <c r="B920" s="104"/>
      <c r="AN920" s="104"/>
      <c r="AO920" s="104"/>
      <c r="AP920" s="104"/>
      <c r="AQ920" s="104"/>
      <c r="AR920" s="104"/>
      <c r="AS920" s="104"/>
      <c r="AT920" s="104"/>
      <c r="AU920" s="104"/>
    </row>
    <row r="921" spans="2:47" ht="70" customHeight="1" x14ac:dyDescent="0.2">
      <c r="B921" s="104"/>
      <c r="AN921" s="104"/>
      <c r="AO921" s="104"/>
      <c r="AP921" s="104"/>
      <c r="AQ921" s="104"/>
      <c r="AR921" s="104"/>
      <c r="AS921" s="104"/>
      <c r="AT921" s="104"/>
      <c r="AU921" s="104"/>
    </row>
    <row r="922" spans="2:47" ht="70" customHeight="1" x14ac:dyDescent="0.2">
      <c r="B922" s="104"/>
      <c r="AN922" s="104"/>
      <c r="AO922" s="104"/>
      <c r="AP922" s="104"/>
      <c r="AQ922" s="104"/>
      <c r="AR922" s="104"/>
      <c r="AS922" s="104"/>
      <c r="AT922" s="104"/>
      <c r="AU922" s="104"/>
    </row>
    <row r="923" spans="2:47" ht="70" customHeight="1" x14ac:dyDescent="0.2">
      <c r="B923" s="104"/>
      <c r="AN923" s="104"/>
      <c r="AO923" s="104"/>
      <c r="AP923" s="104"/>
      <c r="AQ923" s="104"/>
      <c r="AR923" s="104"/>
      <c r="AS923" s="104"/>
      <c r="AT923" s="104"/>
      <c r="AU923" s="104"/>
    </row>
    <row r="924" spans="2:47" ht="70" customHeight="1" x14ac:dyDescent="0.2">
      <c r="B924" s="104"/>
      <c r="AN924" s="104"/>
      <c r="AO924" s="104"/>
      <c r="AP924" s="104"/>
      <c r="AQ924" s="104"/>
      <c r="AR924" s="104"/>
      <c r="AS924" s="104"/>
      <c r="AT924" s="104"/>
      <c r="AU924" s="104"/>
    </row>
    <row r="925" spans="2:47" ht="70" customHeight="1" x14ac:dyDescent="0.2">
      <c r="B925" s="104"/>
      <c r="AN925" s="104"/>
      <c r="AO925" s="104"/>
      <c r="AP925" s="104"/>
      <c r="AQ925" s="104"/>
      <c r="AR925" s="104"/>
      <c r="AS925" s="104"/>
      <c r="AT925" s="104"/>
      <c r="AU925" s="104"/>
    </row>
    <row r="926" spans="2:47" ht="70" customHeight="1" x14ac:dyDescent="0.2">
      <c r="B926" s="104"/>
      <c r="AN926" s="104"/>
      <c r="AO926" s="104"/>
      <c r="AP926" s="104"/>
      <c r="AQ926" s="104"/>
      <c r="AR926" s="104"/>
      <c r="AS926" s="104"/>
      <c r="AT926" s="104"/>
      <c r="AU926" s="104"/>
    </row>
    <row r="927" spans="2:47" ht="70" customHeight="1" x14ac:dyDescent="0.2">
      <c r="B927" s="104"/>
      <c r="AN927" s="104"/>
      <c r="AO927" s="104"/>
      <c r="AP927" s="104"/>
      <c r="AQ927" s="104"/>
      <c r="AR927" s="104"/>
      <c r="AS927" s="104"/>
      <c r="AT927" s="104"/>
      <c r="AU927" s="104"/>
    </row>
    <row r="928" spans="2:47" ht="70" customHeight="1" x14ac:dyDescent="0.2">
      <c r="B928" s="104"/>
      <c r="AN928" s="104"/>
      <c r="AO928" s="104"/>
      <c r="AP928" s="104"/>
      <c r="AQ928" s="104"/>
      <c r="AR928" s="104"/>
      <c r="AS928" s="104"/>
      <c r="AT928" s="104"/>
      <c r="AU928" s="104"/>
    </row>
    <row r="929" spans="2:47" ht="70" customHeight="1" x14ac:dyDescent="0.2">
      <c r="B929" s="104"/>
      <c r="AN929" s="104"/>
      <c r="AO929" s="104"/>
      <c r="AP929" s="104"/>
      <c r="AQ929" s="104"/>
      <c r="AR929" s="104"/>
      <c r="AS929" s="104"/>
      <c r="AT929" s="104"/>
      <c r="AU929" s="104"/>
    </row>
    <row r="930" spans="2:47" ht="70" customHeight="1" x14ac:dyDescent="0.2">
      <c r="B930" s="104"/>
      <c r="AN930" s="104"/>
      <c r="AO930" s="104"/>
      <c r="AP930" s="104"/>
      <c r="AQ930" s="104"/>
      <c r="AR930" s="104"/>
      <c r="AS930" s="104"/>
      <c r="AT930" s="104"/>
      <c r="AU930" s="104"/>
    </row>
    <row r="931" spans="2:47" ht="70" customHeight="1" x14ac:dyDescent="0.2">
      <c r="B931" s="104"/>
      <c r="AN931" s="104"/>
      <c r="AO931" s="104"/>
      <c r="AP931" s="104"/>
      <c r="AQ931" s="104"/>
      <c r="AR931" s="104"/>
      <c r="AS931" s="104"/>
      <c r="AT931" s="104"/>
      <c r="AU931" s="104"/>
    </row>
    <row r="932" spans="2:47" ht="70" customHeight="1" x14ac:dyDescent="0.2">
      <c r="B932" s="104"/>
      <c r="AN932" s="104"/>
      <c r="AO932" s="104"/>
      <c r="AP932" s="104"/>
      <c r="AQ932" s="104"/>
      <c r="AR932" s="104"/>
      <c r="AS932" s="104"/>
      <c r="AT932" s="104"/>
      <c r="AU932" s="104"/>
    </row>
    <row r="933" spans="2:47" ht="70" customHeight="1" x14ac:dyDescent="0.2">
      <c r="B933" s="104"/>
      <c r="AN933" s="104"/>
      <c r="AO933" s="104"/>
      <c r="AP933" s="104"/>
      <c r="AQ933" s="104"/>
      <c r="AR933" s="104"/>
      <c r="AS933" s="104"/>
      <c r="AT933" s="104"/>
      <c r="AU933" s="104"/>
    </row>
    <row r="934" spans="2:47" ht="70" customHeight="1" x14ac:dyDescent="0.2">
      <c r="B934" s="104"/>
      <c r="AN934" s="104"/>
      <c r="AO934" s="104"/>
      <c r="AP934" s="104"/>
      <c r="AQ934" s="104"/>
      <c r="AR934" s="104"/>
      <c r="AS934" s="104"/>
      <c r="AT934" s="104"/>
      <c r="AU934" s="104"/>
    </row>
    <row r="935" spans="2:47" ht="70" customHeight="1" x14ac:dyDescent="0.2">
      <c r="B935" s="104"/>
      <c r="AN935" s="104"/>
      <c r="AO935" s="104"/>
      <c r="AP935" s="104"/>
      <c r="AQ935" s="104"/>
      <c r="AR935" s="104"/>
      <c r="AS935" s="104"/>
      <c r="AT935" s="104"/>
      <c r="AU935" s="104"/>
    </row>
    <row r="936" spans="2:47" ht="70" customHeight="1" x14ac:dyDescent="0.2">
      <c r="B936" s="104"/>
      <c r="AN936" s="104"/>
      <c r="AO936" s="104"/>
      <c r="AP936" s="104"/>
      <c r="AQ936" s="104"/>
      <c r="AR936" s="104"/>
      <c r="AS936" s="104"/>
      <c r="AT936" s="104"/>
      <c r="AU936" s="104"/>
    </row>
    <row r="937" spans="2:47" ht="70" customHeight="1" x14ac:dyDescent="0.2">
      <c r="B937" s="104"/>
      <c r="AN937" s="104"/>
      <c r="AO937" s="104"/>
      <c r="AP937" s="104"/>
      <c r="AQ937" s="104"/>
      <c r="AR937" s="104"/>
      <c r="AS937" s="104"/>
      <c r="AT937" s="104"/>
      <c r="AU937" s="104"/>
    </row>
    <row r="938" spans="2:47" ht="70" customHeight="1" x14ac:dyDescent="0.2">
      <c r="B938" s="104"/>
      <c r="AN938" s="104"/>
      <c r="AO938" s="104"/>
      <c r="AP938" s="104"/>
      <c r="AQ938" s="104"/>
      <c r="AR938" s="104"/>
      <c r="AS938" s="104"/>
      <c r="AT938" s="104"/>
      <c r="AU938" s="104"/>
    </row>
    <row r="939" spans="2:47" ht="70" customHeight="1" x14ac:dyDescent="0.2">
      <c r="B939" s="104"/>
      <c r="AN939" s="104"/>
      <c r="AO939" s="104"/>
      <c r="AP939" s="104"/>
      <c r="AQ939" s="104"/>
      <c r="AR939" s="104"/>
      <c r="AS939" s="104"/>
      <c r="AT939" s="104"/>
      <c r="AU939" s="104"/>
    </row>
    <row r="940" spans="2:47" ht="70" customHeight="1" x14ac:dyDescent="0.2">
      <c r="B940" s="104"/>
      <c r="AN940" s="104"/>
      <c r="AO940" s="104"/>
      <c r="AP940" s="104"/>
      <c r="AQ940" s="104"/>
      <c r="AR940" s="104"/>
      <c r="AS940" s="104"/>
      <c r="AT940" s="104"/>
      <c r="AU940" s="104"/>
    </row>
    <row r="941" spans="2:47" ht="70" customHeight="1" x14ac:dyDescent="0.2">
      <c r="B941" s="104"/>
      <c r="AN941" s="104"/>
      <c r="AO941" s="104"/>
      <c r="AP941" s="104"/>
      <c r="AQ941" s="104"/>
      <c r="AR941" s="104"/>
      <c r="AS941" s="104"/>
      <c r="AT941" s="104"/>
      <c r="AU941" s="104"/>
    </row>
    <row r="942" spans="2:47" ht="70" customHeight="1" x14ac:dyDescent="0.2">
      <c r="B942" s="104"/>
      <c r="AN942" s="104"/>
      <c r="AO942" s="104"/>
      <c r="AP942" s="104"/>
      <c r="AQ942" s="104"/>
      <c r="AR942" s="104"/>
      <c r="AS942" s="104"/>
      <c r="AT942" s="104"/>
      <c r="AU942" s="104"/>
    </row>
    <row r="943" spans="2:47" ht="70" customHeight="1" x14ac:dyDescent="0.2">
      <c r="B943" s="104"/>
      <c r="AN943" s="104"/>
      <c r="AO943" s="104"/>
      <c r="AP943" s="104"/>
      <c r="AQ943" s="104"/>
      <c r="AR943" s="104"/>
      <c r="AS943" s="104"/>
      <c r="AT943" s="104"/>
      <c r="AU943" s="104"/>
    </row>
    <row r="944" spans="2:47" ht="70" customHeight="1" x14ac:dyDescent="0.2">
      <c r="B944" s="104"/>
      <c r="AN944" s="104"/>
      <c r="AO944" s="104"/>
      <c r="AP944" s="104"/>
      <c r="AQ944" s="104"/>
      <c r="AR944" s="104"/>
      <c r="AS944" s="104"/>
      <c r="AT944" s="104"/>
      <c r="AU944" s="104"/>
    </row>
    <row r="945" spans="2:47" ht="70" customHeight="1" x14ac:dyDescent="0.2">
      <c r="B945" s="104"/>
      <c r="AN945" s="104"/>
      <c r="AO945" s="104"/>
      <c r="AP945" s="104"/>
      <c r="AQ945" s="104"/>
      <c r="AR945" s="104"/>
      <c r="AS945" s="104"/>
      <c r="AT945" s="104"/>
      <c r="AU945" s="104"/>
    </row>
    <row r="946" spans="2:47" ht="70" customHeight="1" x14ac:dyDescent="0.2">
      <c r="B946" s="104"/>
      <c r="AN946" s="104"/>
      <c r="AO946" s="104"/>
      <c r="AP946" s="104"/>
      <c r="AQ946" s="104"/>
      <c r="AR946" s="104"/>
      <c r="AS946" s="104"/>
      <c r="AT946" s="104"/>
      <c r="AU946" s="104"/>
    </row>
    <row r="947" spans="2:47" ht="70" customHeight="1" x14ac:dyDescent="0.2">
      <c r="B947" s="104"/>
      <c r="AN947" s="104"/>
      <c r="AO947" s="104"/>
      <c r="AP947" s="104"/>
      <c r="AQ947" s="104"/>
      <c r="AR947" s="104"/>
      <c r="AS947" s="104"/>
      <c r="AT947" s="104"/>
      <c r="AU947" s="104"/>
    </row>
    <row r="948" spans="2:47" ht="70" customHeight="1" x14ac:dyDescent="0.2">
      <c r="B948" s="104"/>
      <c r="AN948" s="104"/>
      <c r="AO948" s="104"/>
      <c r="AP948" s="104"/>
      <c r="AQ948" s="104"/>
      <c r="AR948" s="104"/>
      <c r="AS948" s="104"/>
      <c r="AT948" s="104"/>
      <c r="AU948" s="104"/>
    </row>
    <row r="949" spans="2:47" ht="70" customHeight="1" x14ac:dyDescent="0.2">
      <c r="B949" s="104"/>
      <c r="AN949" s="104"/>
      <c r="AO949" s="104"/>
      <c r="AP949" s="104"/>
      <c r="AQ949" s="104"/>
      <c r="AR949" s="104"/>
      <c r="AS949" s="104"/>
      <c r="AT949" s="104"/>
      <c r="AU949" s="104"/>
    </row>
    <row r="950" spans="2:47" ht="70" customHeight="1" x14ac:dyDescent="0.2">
      <c r="B950" s="104"/>
      <c r="AN950" s="104"/>
      <c r="AO950" s="104"/>
      <c r="AP950" s="104"/>
      <c r="AQ950" s="104"/>
      <c r="AR950" s="104"/>
      <c r="AS950" s="104"/>
      <c r="AT950" s="104"/>
      <c r="AU950" s="104"/>
    </row>
    <row r="951" spans="2:47" ht="70" customHeight="1" x14ac:dyDescent="0.2">
      <c r="B951" s="104"/>
      <c r="AN951" s="104"/>
      <c r="AO951" s="104"/>
      <c r="AP951" s="104"/>
      <c r="AQ951" s="104"/>
      <c r="AR951" s="104"/>
      <c r="AS951" s="104"/>
      <c r="AT951" s="104"/>
      <c r="AU951" s="104"/>
    </row>
    <row r="952" spans="2:47" ht="70" customHeight="1" x14ac:dyDescent="0.2">
      <c r="B952" s="104"/>
      <c r="AN952" s="104"/>
      <c r="AO952" s="104"/>
      <c r="AP952" s="104"/>
      <c r="AQ952" s="104"/>
      <c r="AR952" s="104"/>
      <c r="AS952" s="104"/>
      <c r="AT952" s="104"/>
      <c r="AU952" s="104"/>
    </row>
    <row r="953" spans="2:47" ht="70" customHeight="1" x14ac:dyDescent="0.2">
      <c r="B953" s="104"/>
      <c r="AN953" s="104"/>
      <c r="AO953" s="104"/>
      <c r="AP953" s="104"/>
      <c r="AQ953" s="104"/>
      <c r="AR953" s="104"/>
      <c r="AS953" s="104"/>
      <c r="AT953" s="104"/>
      <c r="AU953" s="104"/>
    </row>
    <row r="954" spans="2:47" ht="70" customHeight="1" x14ac:dyDescent="0.2">
      <c r="B954" s="104"/>
      <c r="AN954" s="104"/>
      <c r="AO954" s="104"/>
      <c r="AP954" s="104"/>
      <c r="AQ954" s="104"/>
      <c r="AR954" s="104"/>
      <c r="AS954" s="104"/>
      <c r="AT954" s="104"/>
      <c r="AU954" s="104"/>
    </row>
    <row r="955" spans="2:47" ht="70" customHeight="1" x14ac:dyDescent="0.2">
      <c r="B955" s="104"/>
      <c r="AN955" s="104"/>
      <c r="AO955" s="104"/>
      <c r="AP955" s="104"/>
      <c r="AQ955" s="104"/>
      <c r="AR955" s="104"/>
      <c r="AS955" s="104"/>
      <c r="AT955" s="104"/>
      <c r="AU955" s="104"/>
    </row>
    <row r="956" spans="2:47" ht="70" customHeight="1" x14ac:dyDescent="0.2">
      <c r="B956" s="104"/>
      <c r="AN956" s="104"/>
      <c r="AO956" s="104"/>
      <c r="AP956" s="104"/>
      <c r="AQ956" s="104"/>
      <c r="AR956" s="104"/>
      <c r="AS956" s="104"/>
      <c r="AT956" s="104"/>
      <c r="AU956" s="104"/>
    </row>
    <row r="957" spans="2:47" ht="70" customHeight="1" x14ac:dyDescent="0.2">
      <c r="B957" s="104"/>
      <c r="AN957" s="104"/>
      <c r="AO957" s="104"/>
      <c r="AP957" s="104"/>
      <c r="AQ957" s="104"/>
      <c r="AR957" s="104"/>
      <c r="AS957" s="104"/>
      <c r="AT957" s="104"/>
      <c r="AU957" s="104"/>
    </row>
    <row r="958" spans="2:47" ht="70" customHeight="1" x14ac:dyDescent="0.2">
      <c r="B958" s="104"/>
      <c r="AN958" s="104"/>
      <c r="AO958" s="104"/>
      <c r="AP958" s="104"/>
      <c r="AQ958" s="104"/>
      <c r="AR958" s="104"/>
      <c r="AS958" s="104"/>
      <c r="AT958" s="104"/>
      <c r="AU958" s="104"/>
    </row>
    <row r="959" spans="2:47" ht="70" customHeight="1" x14ac:dyDescent="0.2">
      <c r="B959" s="104"/>
      <c r="AN959" s="104"/>
      <c r="AO959" s="104"/>
      <c r="AP959" s="104"/>
      <c r="AQ959" s="104"/>
      <c r="AR959" s="104"/>
      <c r="AS959" s="104"/>
      <c r="AT959" s="104"/>
      <c r="AU959" s="104"/>
    </row>
    <row r="960" spans="2:47" ht="70" customHeight="1" x14ac:dyDescent="0.2">
      <c r="B960" s="104"/>
      <c r="AN960" s="104"/>
      <c r="AO960" s="104"/>
      <c r="AP960" s="104"/>
      <c r="AQ960" s="104"/>
      <c r="AR960" s="104"/>
      <c r="AS960" s="104"/>
      <c r="AT960" s="104"/>
      <c r="AU960" s="104"/>
    </row>
    <row r="961" spans="2:47" ht="70" customHeight="1" x14ac:dyDescent="0.2">
      <c r="B961" s="104"/>
      <c r="AN961" s="104"/>
      <c r="AO961" s="104"/>
      <c r="AP961" s="104"/>
      <c r="AQ961" s="104"/>
      <c r="AR961" s="104"/>
      <c r="AS961" s="104"/>
      <c r="AT961" s="104"/>
      <c r="AU961" s="104"/>
    </row>
    <row r="962" spans="2:47" ht="70" customHeight="1" x14ac:dyDescent="0.2">
      <c r="B962" s="104"/>
      <c r="AN962" s="104"/>
      <c r="AO962" s="104"/>
      <c r="AP962" s="104"/>
      <c r="AQ962" s="104"/>
      <c r="AR962" s="104"/>
      <c r="AS962" s="104"/>
      <c r="AT962" s="104"/>
      <c r="AU962" s="104"/>
    </row>
    <row r="963" spans="2:47" ht="70" customHeight="1" x14ac:dyDescent="0.2">
      <c r="B963" s="104"/>
      <c r="AN963" s="104"/>
      <c r="AO963" s="104"/>
      <c r="AP963" s="104"/>
      <c r="AQ963" s="104"/>
      <c r="AR963" s="104"/>
      <c r="AS963" s="104"/>
      <c r="AT963" s="104"/>
      <c r="AU963" s="104"/>
    </row>
    <row r="964" spans="2:47" ht="70" customHeight="1" x14ac:dyDescent="0.2">
      <c r="B964" s="104"/>
      <c r="AN964" s="104"/>
      <c r="AO964" s="104"/>
      <c r="AP964" s="104"/>
      <c r="AQ964" s="104"/>
      <c r="AR964" s="104"/>
      <c r="AS964" s="104"/>
      <c r="AT964" s="104"/>
      <c r="AU964" s="104"/>
    </row>
    <row r="965" spans="2:47" ht="70" customHeight="1" x14ac:dyDescent="0.2">
      <c r="B965" s="104"/>
      <c r="AN965" s="104"/>
      <c r="AO965" s="104"/>
      <c r="AP965" s="104"/>
      <c r="AQ965" s="104"/>
      <c r="AR965" s="104"/>
      <c r="AS965" s="104"/>
      <c r="AT965" s="104"/>
      <c r="AU965" s="104"/>
    </row>
    <row r="966" spans="2:47" ht="70" customHeight="1" x14ac:dyDescent="0.2">
      <c r="B966" s="104"/>
      <c r="AN966" s="104"/>
      <c r="AO966" s="104"/>
      <c r="AP966" s="104"/>
      <c r="AQ966" s="104"/>
      <c r="AR966" s="104"/>
      <c r="AS966" s="104"/>
      <c r="AT966" s="104"/>
      <c r="AU966" s="104"/>
    </row>
    <row r="967" spans="2:47" ht="70" customHeight="1" x14ac:dyDescent="0.2">
      <c r="B967" s="104"/>
      <c r="AN967" s="104"/>
      <c r="AO967" s="104"/>
      <c r="AP967" s="104"/>
      <c r="AQ967" s="104"/>
      <c r="AR967" s="104"/>
      <c r="AS967" s="104"/>
      <c r="AT967" s="104"/>
      <c r="AU967" s="104"/>
    </row>
    <row r="968" spans="2:47" ht="70" customHeight="1" x14ac:dyDescent="0.2">
      <c r="B968" s="104"/>
      <c r="AN968" s="104"/>
      <c r="AO968" s="104"/>
      <c r="AP968" s="104"/>
      <c r="AQ968" s="104"/>
      <c r="AR968" s="104"/>
      <c r="AS968" s="104"/>
      <c r="AT968" s="104"/>
      <c r="AU968" s="104"/>
    </row>
    <row r="969" spans="2:47" ht="70" customHeight="1" x14ac:dyDescent="0.2">
      <c r="B969" s="104"/>
      <c r="AN969" s="104"/>
      <c r="AO969" s="104"/>
      <c r="AP969" s="104"/>
      <c r="AQ969" s="104"/>
      <c r="AR969" s="104"/>
      <c r="AS969" s="104"/>
      <c r="AT969" s="104"/>
      <c r="AU969" s="104"/>
    </row>
    <row r="970" spans="2:47" ht="70" customHeight="1" x14ac:dyDescent="0.2">
      <c r="B970" s="104"/>
      <c r="AN970" s="104"/>
      <c r="AO970" s="104"/>
      <c r="AP970" s="104"/>
      <c r="AQ970" s="104"/>
      <c r="AR970" s="104"/>
      <c r="AS970" s="104"/>
      <c r="AT970" s="104"/>
      <c r="AU970" s="104"/>
    </row>
    <row r="971" spans="2:47" ht="70" customHeight="1" x14ac:dyDescent="0.2">
      <c r="B971" s="104"/>
      <c r="AN971" s="104"/>
      <c r="AO971" s="104"/>
      <c r="AP971" s="104"/>
      <c r="AQ971" s="104"/>
      <c r="AR971" s="104"/>
      <c r="AS971" s="104"/>
      <c r="AT971" s="104"/>
      <c r="AU971" s="104"/>
    </row>
    <row r="972" spans="2:47" ht="70" customHeight="1" x14ac:dyDescent="0.2">
      <c r="B972" s="104"/>
      <c r="AN972" s="104"/>
      <c r="AO972" s="104"/>
      <c r="AP972" s="104"/>
      <c r="AQ972" s="104"/>
      <c r="AR972" s="104"/>
      <c r="AS972" s="104"/>
      <c r="AT972" s="104"/>
      <c r="AU972" s="104"/>
    </row>
    <row r="973" spans="2:47" ht="70" customHeight="1" x14ac:dyDescent="0.2">
      <c r="B973" s="104"/>
      <c r="AN973" s="104"/>
      <c r="AO973" s="104"/>
      <c r="AP973" s="104"/>
      <c r="AQ973" s="104"/>
      <c r="AR973" s="104"/>
      <c r="AS973" s="104"/>
      <c r="AT973" s="104"/>
      <c r="AU973" s="104"/>
    </row>
    <row r="974" spans="2:47" ht="70" customHeight="1" x14ac:dyDescent="0.2">
      <c r="B974" s="104"/>
      <c r="AN974" s="104"/>
      <c r="AO974" s="104"/>
      <c r="AP974" s="104"/>
      <c r="AQ974" s="104"/>
      <c r="AR974" s="104"/>
      <c r="AS974" s="104"/>
      <c r="AT974" s="104"/>
      <c r="AU974" s="104"/>
    </row>
    <row r="975" spans="2:47" ht="70" customHeight="1" x14ac:dyDescent="0.2">
      <c r="B975" s="104"/>
      <c r="AN975" s="104"/>
      <c r="AO975" s="104"/>
      <c r="AP975" s="104"/>
      <c r="AQ975" s="104"/>
      <c r="AR975" s="104"/>
      <c r="AS975" s="104"/>
      <c r="AT975" s="104"/>
      <c r="AU975" s="104"/>
    </row>
    <row r="976" spans="2:47" ht="70" customHeight="1" x14ac:dyDescent="0.2">
      <c r="B976" s="104"/>
      <c r="AN976" s="104"/>
      <c r="AO976" s="104"/>
      <c r="AP976" s="104"/>
      <c r="AQ976" s="104"/>
      <c r="AR976" s="104"/>
      <c r="AS976" s="104"/>
      <c r="AT976" s="104"/>
      <c r="AU976" s="104"/>
    </row>
    <row r="977" spans="2:47" ht="70" customHeight="1" x14ac:dyDescent="0.2">
      <c r="B977" s="104"/>
      <c r="AN977" s="104"/>
      <c r="AO977" s="104"/>
      <c r="AP977" s="104"/>
      <c r="AQ977" s="104"/>
      <c r="AR977" s="104"/>
      <c r="AS977" s="104"/>
      <c r="AT977" s="104"/>
      <c r="AU977" s="104"/>
    </row>
    <row r="978" spans="2:47" ht="70" customHeight="1" x14ac:dyDescent="0.2">
      <c r="B978" s="104"/>
      <c r="AN978" s="104"/>
      <c r="AO978" s="104"/>
      <c r="AP978" s="104"/>
      <c r="AQ978" s="104"/>
      <c r="AR978" s="104"/>
      <c r="AS978" s="104"/>
      <c r="AT978" s="104"/>
      <c r="AU978" s="104"/>
    </row>
    <row r="979" spans="2:47" ht="70" customHeight="1" x14ac:dyDescent="0.2">
      <c r="B979" s="104"/>
      <c r="AN979" s="104"/>
      <c r="AO979" s="104"/>
      <c r="AP979" s="104"/>
      <c r="AQ979" s="104"/>
      <c r="AR979" s="104"/>
      <c r="AS979" s="104"/>
      <c r="AT979" s="104"/>
      <c r="AU979" s="104"/>
    </row>
    <row r="980" spans="2:47" ht="70" customHeight="1" x14ac:dyDescent="0.2">
      <c r="B980" s="104"/>
      <c r="AN980" s="104"/>
      <c r="AO980" s="104"/>
      <c r="AP980" s="104"/>
      <c r="AQ980" s="104"/>
      <c r="AR980" s="104"/>
      <c r="AS980" s="104"/>
      <c r="AT980" s="104"/>
      <c r="AU980" s="104"/>
    </row>
    <row r="981" spans="2:47" ht="70" customHeight="1" x14ac:dyDescent="0.2">
      <c r="B981" s="104"/>
      <c r="AN981" s="104"/>
      <c r="AO981" s="104"/>
      <c r="AP981" s="104"/>
      <c r="AQ981" s="104"/>
      <c r="AR981" s="104"/>
      <c r="AS981" s="104"/>
      <c r="AT981" s="104"/>
      <c r="AU981" s="104"/>
    </row>
    <row r="982" spans="2:47" ht="70" customHeight="1" x14ac:dyDescent="0.2">
      <c r="B982" s="104"/>
      <c r="AN982" s="104"/>
      <c r="AO982" s="104"/>
      <c r="AP982" s="104"/>
      <c r="AQ982" s="104"/>
      <c r="AR982" s="104"/>
      <c r="AS982" s="104"/>
      <c r="AT982" s="104"/>
      <c r="AU982" s="104"/>
    </row>
    <row r="983" spans="2:47" ht="70" customHeight="1" x14ac:dyDescent="0.2">
      <c r="B983" s="104"/>
      <c r="AN983" s="104"/>
      <c r="AO983" s="104"/>
      <c r="AP983" s="104"/>
      <c r="AQ983" s="104"/>
      <c r="AR983" s="104"/>
      <c r="AS983" s="104"/>
      <c r="AT983" s="104"/>
      <c r="AU983" s="104"/>
    </row>
    <row r="984" spans="2:47" ht="70" customHeight="1" x14ac:dyDescent="0.2">
      <c r="B984" s="104"/>
      <c r="AN984" s="104"/>
      <c r="AO984" s="104"/>
      <c r="AP984" s="104"/>
      <c r="AQ984" s="104"/>
      <c r="AR984" s="104"/>
      <c r="AS984" s="104"/>
      <c r="AT984" s="104"/>
      <c r="AU984" s="104"/>
    </row>
    <row r="985" spans="2:47" ht="70" customHeight="1" x14ac:dyDescent="0.2">
      <c r="B985" s="104"/>
      <c r="AN985" s="104"/>
      <c r="AO985" s="104"/>
      <c r="AP985" s="104"/>
      <c r="AQ985" s="104"/>
      <c r="AR985" s="104"/>
      <c r="AS985" s="104"/>
      <c r="AT985" s="104"/>
      <c r="AU985" s="104"/>
    </row>
    <row r="986" spans="2:47" ht="70" customHeight="1" x14ac:dyDescent="0.2">
      <c r="B986" s="104"/>
      <c r="AN986" s="104"/>
      <c r="AO986" s="104"/>
      <c r="AP986" s="104"/>
      <c r="AQ986" s="104"/>
      <c r="AR986" s="104"/>
      <c r="AS986" s="104"/>
      <c r="AT986" s="104"/>
      <c r="AU986" s="104"/>
    </row>
    <row r="987" spans="2:47" ht="70" customHeight="1" x14ac:dyDescent="0.2">
      <c r="B987" s="104"/>
      <c r="AN987" s="104"/>
      <c r="AO987" s="104"/>
      <c r="AP987" s="104"/>
      <c r="AQ987" s="104"/>
      <c r="AR987" s="104"/>
      <c r="AS987" s="104"/>
      <c r="AT987" s="104"/>
      <c r="AU987" s="104"/>
    </row>
    <row r="988" spans="2:47" ht="70" customHeight="1" x14ac:dyDescent="0.2">
      <c r="B988" s="104"/>
      <c r="AN988" s="104"/>
      <c r="AO988" s="104"/>
      <c r="AP988" s="104"/>
      <c r="AQ988" s="104"/>
      <c r="AR988" s="104"/>
      <c r="AS988" s="104"/>
      <c r="AT988" s="104"/>
      <c r="AU988" s="104"/>
    </row>
    <row r="989" spans="2:47" ht="70" customHeight="1" x14ac:dyDescent="0.2">
      <c r="B989" s="104"/>
      <c r="AN989" s="104"/>
      <c r="AO989" s="104"/>
      <c r="AP989" s="104"/>
      <c r="AQ989" s="104"/>
      <c r="AR989" s="104"/>
      <c r="AS989" s="104"/>
      <c r="AT989" s="104"/>
      <c r="AU989" s="104"/>
    </row>
    <row r="990" spans="2:47" ht="70" customHeight="1" x14ac:dyDescent="0.2">
      <c r="B990" s="104"/>
      <c r="AN990" s="104"/>
      <c r="AO990" s="104"/>
      <c r="AP990" s="104"/>
      <c r="AQ990" s="104"/>
      <c r="AR990" s="104"/>
      <c r="AS990" s="104"/>
      <c r="AT990" s="104"/>
      <c r="AU990" s="104"/>
    </row>
    <row r="991" spans="2:47" ht="70" customHeight="1" x14ac:dyDescent="0.2">
      <c r="B991" s="104"/>
      <c r="AN991" s="104"/>
      <c r="AO991" s="104"/>
      <c r="AP991" s="104"/>
      <c r="AQ991" s="104"/>
      <c r="AR991" s="104"/>
      <c r="AS991" s="104"/>
      <c r="AT991" s="104"/>
      <c r="AU991" s="104"/>
    </row>
    <row r="992" spans="2:47" ht="70" customHeight="1" x14ac:dyDescent="0.2">
      <c r="B992" s="104"/>
      <c r="AN992" s="104"/>
      <c r="AO992" s="104"/>
      <c r="AP992" s="104"/>
      <c r="AQ992" s="104"/>
      <c r="AR992" s="104"/>
      <c r="AS992" s="104"/>
      <c r="AT992" s="104"/>
      <c r="AU992" s="104"/>
    </row>
    <row r="993" spans="2:47" ht="70" customHeight="1" x14ac:dyDescent="0.2">
      <c r="B993" s="104"/>
      <c r="AN993" s="104"/>
      <c r="AO993" s="104"/>
      <c r="AP993" s="104"/>
      <c r="AQ993" s="104"/>
      <c r="AR993" s="104"/>
      <c r="AS993" s="104"/>
      <c r="AT993" s="104"/>
      <c r="AU993" s="104"/>
    </row>
    <row r="994" spans="2:47" ht="70" customHeight="1" x14ac:dyDescent="0.2">
      <c r="B994" s="104"/>
      <c r="AN994" s="104"/>
      <c r="AO994" s="104"/>
      <c r="AP994" s="104"/>
      <c r="AQ994" s="104"/>
      <c r="AR994" s="104"/>
      <c r="AS994" s="104"/>
      <c r="AT994" s="104"/>
      <c r="AU994" s="104"/>
    </row>
    <row r="995" spans="2:47" ht="70" customHeight="1" x14ac:dyDescent="0.2">
      <c r="B995" s="104"/>
      <c r="AN995" s="104"/>
      <c r="AO995" s="104"/>
      <c r="AP995" s="104"/>
      <c r="AQ995" s="104"/>
      <c r="AR995" s="104"/>
      <c r="AS995" s="104"/>
      <c r="AT995" s="104"/>
      <c r="AU995" s="104"/>
    </row>
    <row r="996" spans="2:47" ht="70" customHeight="1" x14ac:dyDescent="0.2">
      <c r="B996" s="104"/>
      <c r="AN996" s="104"/>
      <c r="AO996" s="104"/>
      <c r="AP996" s="104"/>
      <c r="AQ996" s="104"/>
      <c r="AR996" s="104"/>
      <c r="AS996" s="104"/>
      <c r="AT996" s="104"/>
      <c r="AU996" s="104"/>
    </row>
    <row r="997" spans="2:47" ht="70" customHeight="1" x14ac:dyDescent="0.2">
      <c r="B997" s="104"/>
      <c r="AN997" s="104"/>
      <c r="AO997" s="104"/>
      <c r="AP997" s="104"/>
      <c r="AQ997" s="104"/>
      <c r="AR997" s="104"/>
      <c r="AS997" s="104"/>
      <c r="AT997" s="104"/>
      <c r="AU997" s="104"/>
    </row>
    <row r="998" spans="2:47" ht="70" customHeight="1" x14ac:dyDescent="0.2">
      <c r="B998" s="104"/>
      <c r="AN998" s="104"/>
      <c r="AO998" s="104"/>
      <c r="AP998" s="104"/>
      <c r="AQ998" s="104"/>
      <c r="AR998" s="104"/>
      <c r="AS998" s="104"/>
      <c r="AT998" s="104"/>
      <c r="AU998" s="104"/>
    </row>
    <row r="999" spans="2:47" ht="70" customHeight="1" x14ac:dyDescent="0.2">
      <c r="B999" s="104"/>
      <c r="AN999" s="104"/>
      <c r="AO999" s="104"/>
      <c r="AP999" s="104"/>
      <c r="AQ999" s="104"/>
      <c r="AR999" s="104"/>
      <c r="AS999" s="104"/>
      <c r="AT999" s="104"/>
      <c r="AU999" s="104"/>
    </row>
    <row r="1000" spans="2:47" ht="70" customHeight="1" x14ac:dyDescent="0.2">
      <c r="B1000" s="104"/>
      <c r="AN1000" s="104"/>
      <c r="AO1000" s="104"/>
      <c r="AP1000" s="104"/>
      <c r="AQ1000" s="104"/>
      <c r="AR1000" s="104"/>
      <c r="AS1000" s="104"/>
      <c r="AT1000" s="104"/>
      <c r="AU1000" s="104"/>
    </row>
    <row r="1001" spans="2:47" ht="70" customHeight="1" x14ac:dyDescent="0.2">
      <c r="B1001" s="104"/>
      <c r="AN1001" s="104"/>
      <c r="AO1001" s="104"/>
      <c r="AP1001" s="104"/>
      <c r="AQ1001" s="104"/>
      <c r="AR1001" s="104"/>
      <c r="AS1001" s="104"/>
      <c r="AT1001" s="104"/>
      <c r="AU1001" s="104"/>
    </row>
    <row r="1002" spans="2:47" ht="70" customHeight="1" x14ac:dyDescent="0.2">
      <c r="B1002" s="104"/>
      <c r="AN1002" s="104"/>
      <c r="AO1002" s="104"/>
      <c r="AP1002" s="104"/>
      <c r="AQ1002" s="104"/>
      <c r="AR1002" s="104"/>
      <c r="AS1002" s="104"/>
      <c r="AT1002" s="104"/>
      <c r="AU1002" s="104"/>
    </row>
    <row r="1003" spans="2:47" ht="70" customHeight="1" x14ac:dyDescent="0.2">
      <c r="B1003" s="104"/>
      <c r="AN1003" s="104"/>
      <c r="AO1003" s="104"/>
      <c r="AP1003" s="104"/>
      <c r="AQ1003" s="104"/>
      <c r="AR1003" s="104"/>
      <c r="AS1003" s="104"/>
      <c r="AT1003" s="104"/>
      <c r="AU1003" s="104"/>
    </row>
    <row r="1004" spans="2:47" ht="70" customHeight="1" x14ac:dyDescent="0.2">
      <c r="B1004" s="104"/>
      <c r="AN1004" s="104"/>
      <c r="AO1004" s="104"/>
      <c r="AP1004" s="104"/>
      <c r="AQ1004" s="104"/>
      <c r="AR1004" s="104"/>
      <c r="AS1004" s="104"/>
      <c r="AT1004" s="104"/>
      <c r="AU1004" s="104"/>
    </row>
    <row r="1005" spans="2:47" ht="70" customHeight="1" x14ac:dyDescent="0.2">
      <c r="B1005" s="104"/>
      <c r="AN1005" s="104"/>
      <c r="AO1005" s="104"/>
      <c r="AP1005" s="104"/>
      <c r="AQ1005" s="104"/>
      <c r="AR1005" s="104"/>
      <c r="AS1005" s="104"/>
      <c r="AT1005" s="104"/>
      <c r="AU1005" s="104"/>
    </row>
    <row r="1006" spans="2:47" ht="70" customHeight="1" x14ac:dyDescent="0.2">
      <c r="B1006" s="104"/>
      <c r="AN1006" s="104"/>
      <c r="AO1006" s="104"/>
      <c r="AP1006" s="104"/>
      <c r="AQ1006" s="104"/>
      <c r="AR1006" s="104"/>
      <c r="AS1006" s="104"/>
      <c r="AT1006" s="104"/>
      <c r="AU1006" s="104"/>
    </row>
    <row r="1007" spans="2:47" ht="70" customHeight="1" x14ac:dyDescent="0.2">
      <c r="B1007" s="104"/>
      <c r="AN1007" s="104"/>
      <c r="AO1007" s="104"/>
      <c r="AP1007" s="104"/>
      <c r="AQ1007" s="104"/>
      <c r="AR1007" s="104"/>
      <c r="AS1007" s="104"/>
      <c r="AT1007" s="104"/>
      <c r="AU1007" s="104"/>
    </row>
    <row r="1008" spans="2:47" ht="70" customHeight="1" x14ac:dyDescent="0.2">
      <c r="B1008" s="104"/>
      <c r="AN1008" s="104"/>
      <c r="AO1008" s="104"/>
      <c r="AP1008" s="104"/>
      <c r="AQ1008" s="104"/>
      <c r="AR1008" s="104"/>
      <c r="AS1008" s="104"/>
      <c r="AT1008" s="104"/>
      <c r="AU1008" s="104"/>
    </row>
    <row r="1009" spans="2:47" ht="70" customHeight="1" x14ac:dyDescent="0.2">
      <c r="B1009" s="104"/>
      <c r="AN1009" s="104"/>
      <c r="AO1009" s="104"/>
      <c r="AP1009" s="104"/>
      <c r="AQ1009" s="104"/>
      <c r="AR1009" s="104"/>
      <c r="AS1009" s="104"/>
      <c r="AT1009" s="104"/>
      <c r="AU1009" s="104"/>
    </row>
    <row r="1010" spans="2:47" ht="70" customHeight="1" x14ac:dyDescent="0.2">
      <c r="B1010" s="104"/>
      <c r="AN1010" s="104"/>
      <c r="AO1010" s="104"/>
      <c r="AP1010" s="104"/>
      <c r="AQ1010" s="104"/>
      <c r="AR1010" s="104"/>
      <c r="AS1010" s="104"/>
      <c r="AT1010" s="104"/>
      <c r="AU1010" s="104"/>
    </row>
    <row r="1011" spans="2:47" ht="70" customHeight="1" x14ac:dyDescent="0.2">
      <c r="B1011" s="104"/>
      <c r="AN1011" s="104"/>
      <c r="AO1011" s="104"/>
      <c r="AP1011" s="104"/>
      <c r="AQ1011" s="104"/>
      <c r="AR1011" s="104"/>
      <c r="AS1011" s="104"/>
      <c r="AT1011" s="104"/>
      <c r="AU1011" s="104"/>
    </row>
    <row r="1012" spans="2:47" ht="70" customHeight="1" x14ac:dyDescent="0.2">
      <c r="B1012" s="104"/>
      <c r="AN1012" s="104"/>
      <c r="AO1012" s="104"/>
      <c r="AP1012" s="104"/>
      <c r="AQ1012" s="104"/>
      <c r="AR1012" s="104"/>
      <c r="AS1012" s="104"/>
      <c r="AT1012" s="104"/>
      <c r="AU1012" s="104"/>
    </row>
    <row r="1013" spans="2:47" ht="70" customHeight="1" x14ac:dyDescent="0.2">
      <c r="B1013" s="104"/>
      <c r="AN1013" s="104"/>
      <c r="AO1013" s="104"/>
      <c r="AP1013" s="104"/>
      <c r="AQ1013" s="104"/>
      <c r="AR1013" s="104"/>
      <c r="AS1013" s="104"/>
      <c r="AT1013" s="104"/>
      <c r="AU1013" s="104"/>
    </row>
    <row r="1014" spans="2:47" ht="70" customHeight="1" x14ac:dyDescent="0.2">
      <c r="B1014" s="104"/>
      <c r="AN1014" s="104"/>
      <c r="AO1014" s="104"/>
      <c r="AP1014" s="104"/>
      <c r="AQ1014" s="104"/>
      <c r="AR1014" s="104"/>
      <c r="AS1014" s="104"/>
      <c r="AT1014" s="104"/>
      <c r="AU1014" s="104"/>
    </row>
    <row r="1015" spans="2:47" ht="70" customHeight="1" x14ac:dyDescent="0.2">
      <c r="B1015" s="104"/>
      <c r="AN1015" s="104"/>
      <c r="AO1015" s="104"/>
      <c r="AP1015" s="104"/>
      <c r="AQ1015" s="104"/>
      <c r="AR1015" s="104"/>
      <c r="AS1015" s="104"/>
      <c r="AT1015" s="104"/>
      <c r="AU1015" s="104"/>
    </row>
    <row r="1016" spans="2:47" ht="70" customHeight="1" x14ac:dyDescent="0.2">
      <c r="B1016" s="104"/>
      <c r="AN1016" s="104"/>
      <c r="AO1016" s="104"/>
      <c r="AP1016" s="104"/>
      <c r="AQ1016" s="104"/>
      <c r="AR1016" s="104"/>
      <c r="AS1016" s="104"/>
      <c r="AT1016" s="104"/>
      <c r="AU1016" s="104"/>
    </row>
    <row r="1017" spans="2:47" ht="70" customHeight="1" x14ac:dyDescent="0.2">
      <c r="B1017" s="104"/>
      <c r="AN1017" s="104"/>
      <c r="AO1017" s="104"/>
      <c r="AP1017" s="104"/>
      <c r="AQ1017" s="104"/>
      <c r="AR1017" s="104"/>
      <c r="AS1017" s="104"/>
      <c r="AT1017" s="104"/>
      <c r="AU1017" s="104"/>
    </row>
    <row r="1018" spans="2:47" ht="70" customHeight="1" x14ac:dyDescent="0.2">
      <c r="B1018" s="104"/>
      <c r="AN1018" s="104"/>
      <c r="AO1018" s="104"/>
      <c r="AP1018" s="104"/>
      <c r="AQ1018" s="104"/>
      <c r="AR1018" s="104"/>
      <c r="AS1018" s="104"/>
      <c r="AT1018" s="104"/>
      <c r="AU1018" s="104"/>
    </row>
    <row r="1019" spans="2:47" ht="70" customHeight="1" x14ac:dyDescent="0.2">
      <c r="B1019" s="104"/>
      <c r="AN1019" s="104"/>
      <c r="AO1019" s="104"/>
      <c r="AP1019" s="104"/>
      <c r="AQ1019" s="104"/>
      <c r="AR1019" s="104"/>
      <c r="AS1019" s="104"/>
      <c r="AT1019" s="104"/>
      <c r="AU1019" s="104"/>
    </row>
    <row r="1020" spans="2:47" ht="70" customHeight="1" x14ac:dyDescent="0.2">
      <c r="B1020" s="104"/>
      <c r="AN1020" s="104"/>
      <c r="AO1020" s="104"/>
      <c r="AP1020" s="104"/>
      <c r="AQ1020" s="104"/>
      <c r="AR1020" s="104"/>
      <c r="AS1020" s="104"/>
      <c r="AT1020" s="104"/>
      <c r="AU1020" s="104"/>
    </row>
    <row r="1021" spans="2:47" ht="70" customHeight="1" x14ac:dyDescent="0.2">
      <c r="B1021" s="104"/>
      <c r="AN1021" s="104"/>
      <c r="AO1021" s="104"/>
      <c r="AP1021" s="104"/>
      <c r="AQ1021" s="104"/>
      <c r="AR1021" s="104"/>
      <c r="AS1021" s="104"/>
      <c r="AT1021" s="104"/>
      <c r="AU1021" s="104"/>
    </row>
    <row r="1022" spans="2:47" ht="70" customHeight="1" x14ac:dyDescent="0.2">
      <c r="B1022" s="104"/>
      <c r="AN1022" s="104"/>
      <c r="AO1022" s="104"/>
      <c r="AP1022" s="104"/>
      <c r="AQ1022" s="104"/>
      <c r="AR1022" s="104"/>
      <c r="AS1022" s="104"/>
      <c r="AT1022" s="104"/>
      <c r="AU1022" s="104"/>
    </row>
    <row r="1023" spans="2:47" ht="70" customHeight="1" x14ac:dyDescent="0.2">
      <c r="B1023" s="104"/>
      <c r="AN1023" s="104"/>
      <c r="AO1023" s="104"/>
      <c r="AP1023" s="104"/>
      <c r="AQ1023" s="104"/>
      <c r="AR1023" s="104"/>
      <c r="AS1023" s="104"/>
      <c r="AT1023" s="104"/>
      <c r="AU1023" s="104"/>
    </row>
    <row r="1024" spans="2:47" ht="70" customHeight="1" x14ac:dyDescent="0.2">
      <c r="B1024" s="104"/>
      <c r="AN1024" s="104"/>
      <c r="AO1024" s="104"/>
      <c r="AP1024" s="104"/>
      <c r="AQ1024" s="104"/>
      <c r="AR1024" s="104"/>
      <c r="AS1024" s="104"/>
      <c r="AT1024" s="104"/>
      <c r="AU1024" s="104"/>
    </row>
    <row r="1025" spans="2:47" ht="70" customHeight="1" x14ac:dyDescent="0.2">
      <c r="B1025" s="104"/>
      <c r="AN1025" s="104"/>
      <c r="AO1025" s="104"/>
      <c r="AP1025" s="104"/>
      <c r="AQ1025" s="104"/>
      <c r="AR1025" s="104"/>
      <c r="AS1025" s="104"/>
      <c r="AT1025" s="104"/>
      <c r="AU1025" s="104"/>
    </row>
    <row r="1026" spans="2:47" ht="70" customHeight="1" x14ac:dyDescent="0.2">
      <c r="B1026" s="104"/>
      <c r="AN1026" s="104"/>
      <c r="AO1026" s="104"/>
      <c r="AP1026" s="104"/>
      <c r="AQ1026" s="104"/>
      <c r="AR1026" s="104"/>
      <c r="AS1026" s="104"/>
      <c r="AT1026" s="104"/>
      <c r="AU1026" s="104"/>
    </row>
    <row r="1027" spans="2:47" ht="70" customHeight="1" x14ac:dyDescent="0.2">
      <c r="B1027" s="104"/>
      <c r="AN1027" s="104"/>
      <c r="AO1027" s="104"/>
      <c r="AP1027" s="104"/>
      <c r="AQ1027" s="104"/>
      <c r="AR1027" s="104"/>
      <c r="AS1027" s="104"/>
      <c r="AT1027" s="104"/>
      <c r="AU1027" s="104"/>
    </row>
    <row r="1028" spans="2:47" ht="70" customHeight="1" x14ac:dyDescent="0.2">
      <c r="B1028" s="104"/>
      <c r="AN1028" s="104"/>
      <c r="AO1028" s="104"/>
      <c r="AP1028" s="104"/>
      <c r="AQ1028" s="104"/>
      <c r="AR1028" s="104"/>
      <c r="AS1028" s="104"/>
      <c r="AT1028" s="104"/>
      <c r="AU1028" s="104"/>
    </row>
    <row r="1029" spans="2:47" ht="70" customHeight="1" x14ac:dyDescent="0.2">
      <c r="B1029" s="104"/>
      <c r="AN1029" s="104"/>
      <c r="AO1029" s="104"/>
      <c r="AP1029" s="104"/>
      <c r="AQ1029" s="104"/>
      <c r="AR1029" s="104"/>
      <c r="AS1029" s="104"/>
      <c r="AT1029" s="104"/>
      <c r="AU1029" s="104"/>
    </row>
    <row r="1030" spans="2:47" ht="70" customHeight="1" x14ac:dyDescent="0.2">
      <c r="B1030" s="104"/>
      <c r="AN1030" s="104"/>
      <c r="AO1030" s="104"/>
      <c r="AP1030" s="104"/>
      <c r="AQ1030" s="104"/>
      <c r="AR1030" s="104"/>
      <c r="AS1030" s="104"/>
      <c r="AT1030" s="104"/>
      <c r="AU1030" s="104"/>
    </row>
    <row r="1031" spans="2:47" ht="70" customHeight="1" x14ac:dyDescent="0.2">
      <c r="B1031" s="104"/>
      <c r="AN1031" s="104"/>
      <c r="AO1031" s="104"/>
      <c r="AP1031" s="104"/>
      <c r="AQ1031" s="104"/>
      <c r="AR1031" s="104"/>
      <c r="AS1031" s="104"/>
      <c r="AT1031" s="104"/>
      <c r="AU1031" s="104"/>
    </row>
    <row r="1032" spans="2:47" ht="70" customHeight="1" x14ac:dyDescent="0.2">
      <c r="B1032" s="104"/>
      <c r="AN1032" s="104"/>
      <c r="AO1032" s="104"/>
      <c r="AP1032" s="104"/>
      <c r="AQ1032" s="104"/>
      <c r="AR1032" s="104"/>
      <c r="AS1032" s="104"/>
      <c r="AT1032" s="104"/>
      <c r="AU1032" s="104"/>
    </row>
    <row r="1033" spans="2:47" ht="70" customHeight="1" x14ac:dyDescent="0.2">
      <c r="B1033" s="104"/>
      <c r="AN1033" s="104"/>
      <c r="AO1033" s="104"/>
      <c r="AP1033" s="104"/>
      <c r="AQ1033" s="104"/>
      <c r="AR1033" s="104"/>
      <c r="AS1033" s="104"/>
      <c r="AT1033" s="104"/>
      <c r="AU1033" s="104"/>
    </row>
    <row r="1034" spans="2:47" ht="70" customHeight="1" x14ac:dyDescent="0.2">
      <c r="B1034" s="104"/>
      <c r="AN1034" s="104"/>
      <c r="AO1034" s="104"/>
      <c r="AP1034" s="104"/>
      <c r="AQ1034" s="104"/>
      <c r="AR1034" s="104"/>
      <c r="AS1034" s="104"/>
      <c r="AT1034" s="104"/>
      <c r="AU1034" s="104"/>
    </row>
    <row r="1035" spans="2:47" ht="70" customHeight="1" x14ac:dyDescent="0.2">
      <c r="B1035" s="104"/>
      <c r="AN1035" s="104"/>
      <c r="AO1035" s="104"/>
      <c r="AP1035" s="104"/>
      <c r="AQ1035" s="104"/>
      <c r="AR1035" s="104"/>
      <c r="AS1035" s="104"/>
      <c r="AT1035" s="104"/>
      <c r="AU1035" s="104"/>
    </row>
    <row r="1036" spans="2:47" ht="70" customHeight="1" x14ac:dyDescent="0.2">
      <c r="B1036" s="104"/>
      <c r="AN1036" s="104"/>
      <c r="AO1036" s="104"/>
      <c r="AP1036" s="104"/>
      <c r="AQ1036" s="104"/>
      <c r="AR1036" s="104"/>
      <c r="AS1036" s="104"/>
      <c r="AT1036" s="104"/>
      <c r="AU1036" s="104"/>
    </row>
    <row r="1037" spans="2:47" ht="70" customHeight="1" x14ac:dyDescent="0.2">
      <c r="B1037" s="104"/>
      <c r="AN1037" s="104"/>
      <c r="AO1037" s="104"/>
      <c r="AP1037" s="104"/>
      <c r="AQ1037" s="104"/>
      <c r="AR1037" s="104"/>
      <c r="AS1037" s="104"/>
      <c r="AT1037" s="104"/>
      <c r="AU1037" s="104"/>
    </row>
    <row r="1038" spans="2:47" ht="70" customHeight="1" x14ac:dyDescent="0.2">
      <c r="B1038" s="104"/>
      <c r="AN1038" s="104"/>
      <c r="AO1038" s="104"/>
      <c r="AP1038" s="104"/>
      <c r="AQ1038" s="104"/>
      <c r="AR1038" s="104"/>
      <c r="AS1038" s="104"/>
      <c r="AT1038" s="104"/>
      <c r="AU1038" s="104"/>
    </row>
    <row r="1039" spans="2:47" ht="70" customHeight="1" x14ac:dyDescent="0.2">
      <c r="B1039" s="104"/>
      <c r="AN1039" s="104"/>
      <c r="AO1039" s="104"/>
      <c r="AP1039" s="104"/>
      <c r="AQ1039" s="104"/>
      <c r="AR1039" s="104"/>
      <c r="AS1039" s="104"/>
      <c r="AT1039" s="104"/>
      <c r="AU1039" s="104"/>
    </row>
    <row r="1040" spans="2:47" ht="70" customHeight="1" x14ac:dyDescent="0.2">
      <c r="B1040" s="104"/>
      <c r="AN1040" s="104"/>
      <c r="AO1040" s="104"/>
      <c r="AP1040" s="104"/>
      <c r="AQ1040" s="104"/>
      <c r="AR1040" s="104"/>
      <c r="AS1040" s="104"/>
      <c r="AT1040" s="104"/>
      <c r="AU1040" s="104"/>
    </row>
    <row r="1041" spans="2:47" ht="70" customHeight="1" x14ac:dyDescent="0.2">
      <c r="B1041" s="104"/>
      <c r="AN1041" s="104"/>
      <c r="AO1041" s="104"/>
      <c r="AP1041" s="104"/>
      <c r="AQ1041" s="104"/>
      <c r="AR1041" s="104"/>
      <c r="AS1041" s="104"/>
      <c r="AT1041" s="104"/>
      <c r="AU1041" s="104"/>
    </row>
    <row r="1042" spans="2:47" ht="70" customHeight="1" x14ac:dyDescent="0.2">
      <c r="B1042" s="104"/>
      <c r="AN1042" s="104"/>
      <c r="AO1042" s="104"/>
      <c r="AP1042" s="104"/>
      <c r="AQ1042" s="104"/>
      <c r="AR1042" s="104"/>
      <c r="AS1042" s="104"/>
      <c r="AT1042" s="104"/>
      <c r="AU1042" s="104"/>
    </row>
    <row r="1043" spans="2:47" ht="70" customHeight="1" x14ac:dyDescent="0.2">
      <c r="B1043" s="104"/>
      <c r="AN1043" s="104"/>
      <c r="AO1043" s="104"/>
      <c r="AP1043" s="104"/>
      <c r="AQ1043" s="104"/>
      <c r="AR1043" s="104"/>
      <c r="AS1043" s="104"/>
      <c r="AT1043" s="104"/>
      <c r="AU1043" s="104"/>
    </row>
  </sheetData>
  <sortState xmlns:xlrd2="http://schemas.microsoft.com/office/spreadsheetml/2017/richdata2" ref="A3:AU132">
    <sortCondition ref="B3:B132"/>
  </sortState>
  <mergeCells count="10">
    <mergeCell ref="AN1:AU1"/>
    <mergeCell ref="AH1:AM1"/>
    <mergeCell ref="T1:Y1"/>
    <mergeCell ref="Z1:AE1"/>
    <mergeCell ref="AF1:AG1"/>
    <mergeCell ref="A1:B2"/>
    <mergeCell ref="C1:E1"/>
    <mergeCell ref="F1:G1"/>
    <mergeCell ref="H1:N1"/>
    <mergeCell ref="O1:S1"/>
  </mergeCells>
  <conditionalFormatting sqref="B3:AG15 AN3:AU88 B16:K16 M16:AG16 B17:AG18 B19:K20 M19:AG20 B21:AG23 B24:K28 M24:AG28 B29:AG66 B67:B88 C67:AG128 B129:K129 AN129:AU129 L129:AG131 C130:K131 C132:AG132">
    <cfRule type="containsBlanks" dxfId="82" priority="39">
      <formula>LEN(TRIM(B3))=0</formula>
    </cfRule>
  </conditionalFormatting>
  <conditionalFormatting sqref="C3:D1048576">
    <cfRule type="duplicateValues" dxfId="81" priority="47"/>
  </conditionalFormatting>
  <conditionalFormatting sqref="AH3:AM132 B89:B132 AN89:AU132">
    <cfRule type="containsBlanks" dxfId="80" priority="7">
      <formula>LEN(TRIM(B3))=0</formula>
    </cfRule>
  </conditionalFormatting>
  <hyperlinks>
    <hyperlink ref="M97" r:id="rId1" xr:uid="{3320404B-C9E0-BE4C-8ADA-02F08A1A748B}"/>
    <hyperlink ref="M96" r:id="rId2" xr:uid="{D9B1504D-D878-4032-A790-C2F883FEDDEB}"/>
    <hyperlink ref="M95" r:id="rId3" xr:uid="{9C82D56E-24CA-4F2B-9924-D1A3653C661D}"/>
    <hyperlink ref="M90" r:id="rId4" xr:uid="{D3D461BE-3A65-43B2-9633-895E52D2D55B}"/>
    <hyperlink ref="M84" r:id="rId5" xr:uid="{2FFFEF35-2B34-4877-8807-5BB7A32832D1}"/>
    <hyperlink ref="M86" r:id="rId6" xr:uid="{67D52363-A94B-495A-8F6F-ADCBDE0550DB}"/>
    <hyperlink ref="M92" r:id="rId7" display="https://www.lampegiganten.dk/g9-led-paere-1-7-w-170-lm-3-000-k.html?at_gd=53751C90738430B364136B0F4528358076C1A5CF&amp;et_uk=0a64b5fcc92946d39a6acf23c358a5e0&amp;et_gk=OGE5ZDBhNWE3ODI3NGMzNGIzMzZjZjFlM2RiNGFmNzklN0MxNy4xMC4yMDIzKzA2JTNBMjUlM0EyOA" xr:uid="{8D981077-E7E6-4A91-94BA-707A6FA3C731}"/>
    <hyperlink ref="M88" r:id="rId8" xr:uid="{2970378C-1EE7-40AE-9396-F5A811CA908B}"/>
    <hyperlink ref="M98" r:id="rId9" xr:uid="{07B2F374-8B5B-4509-9A18-5C2782A82F64}"/>
    <hyperlink ref="M94" r:id="rId10" display="https://www.lighting.philips.dk/consumer/p/led-kerte/8718699763398" xr:uid="{021F6BCE-F83B-4FAA-A11E-9A9853F6C08B}"/>
    <hyperlink ref="M29" r:id="rId11" display="https://www.lampegiganten.dk/g9-led-paere-1-7-w-170-lm-3-000-k.html?at_gd=53751C90738430B364136B0F4528358076C1A5CF&amp;et_uk=0a64b5fcc92946d39a6acf23c358a5e0&amp;et_gk=OGE5ZDBhNWE3ODI3NGMzNGIzMzZjZjFlM2RiNGFmNzklN0MxNy4xMC4yMDIzKzA2JTNBMjUlM0EyOA" xr:uid="{FB82B2A0-43BC-4414-9E87-D5879C199338}"/>
    <hyperlink ref="M89" r:id="rId12" xr:uid="{8FFA11F8-70E8-49EC-B261-0A67094A7CF8}"/>
    <hyperlink ref="M83" r:id="rId13" xr:uid="{A7394BAF-48D3-4486-B926-69BD4BD99CB2}"/>
    <hyperlink ref="M87" r:id="rId14" xr:uid="{043AA68E-7800-47CD-8140-EAB58480E846}"/>
    <hyperlink ref="M32" r:id="rId15" xr:uid="{E0007D76-9722-42A3-988A-E4AFD9D3F167}"/>
    <hyperlink ref="M31" r:id="rId16" display="https://www.lighting.philips.dk/consumer/p/led-kerte/8718699763398" xr:uid="{BC9AA3D9-C2F3-456F-B580-3C576F1AD7CD}"/>
    <hyperlink ref="M30" r:id="rId17" display="https://www.lampegiganten.dk/g9-led-paere-1-7-w-170-lm-3-000-k.html?at_gd=53751C90738430B364136B0F4528358076C1A5CF&amp;et_uk=0a64b5fcc92946d39a6acf23c358a5e0&amp;et_gk=OGE5ZDBhNWE3ODI3NGMzNGIzMzZjZjFlM2RiNGFmNzklN0MxNy4xMC4yMDIzKzA2JTNBMjUlM0EyOA" xr:uid="{6BBA3B7A-47F0-48B2-8428-81318D090B0C}"/>
  </hyperlinks>
  <printOptions horizontalCentered="1" gridLines="1"/>
  <pageMargins left="0.7" right="0.7" top="0.75" bottom="0.75" header="0" footer="0"/>
  <pageSetup paperSize="9" fitToHeight="0" pageOrder="overThenDown" orientation="portrait" cellComments="atEnd" r:id="rId18"/>
  <drawing r:id="rId1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27AEBB-FACF-8348-B6AA-9340CC0CC6AA}">
  <sheetPr>
    <tabColor rgb="FF00B050"/>
    <outlinePr summaryBelow="0" summaryRight="0"/>
    <pageSetUpPr fitToPage="1"/>
  </sheetPr>
  <dimension ref="A1:AM152"/>
  <sheetViews>
    <sheetView tabSelected="1" zoomScale="110" zoomScaleNormal="110" workbookViewId="0">
      <pane xSplit="1" ySplit="1" topLeftCell="P94" activePane="bottomRight" state="frozen"/>
      <selection pane="topRight" activeCell="C1" sqref="C1"/>
      <selection pane="bottomLeft" activeCell="A3" sqref="A3"/>
      <selection pane="bottomRight" activeCell="A94" sqref="A94"/>
    </sheetView>
  </sheetViews>
  <sheetFormatPr baseColWidth="10" defaultColWidth="26.5" defaultRowHeight="12" customHeight="1" x14ac:dyDescent="0.15"/>
  <cols>
    <col min="1" max="1" width="53.5" style="1" customWidth="1"/>
    <col min="2" max="2" width="12.33203125" style="1" bestFit="1" customWidth="1"/>
    <col min="3" max="3" width="4.83203125" style="1" customWidth="1"/>
    <col min="4" max="4" width="14" style="1" bestFit="1" customWidth="1"/>
    <col min="5" max="5" width="14.6640625" style="213" bestFit="1" customWidth="1"/>
    <col min="6" max="6" width="19.5" style="1" bestFit="1" customWidth="1"/>
    <col min="7" max="7" width="40.83203125" style="1" bestFit="1" customWidth="1"/>
    <col min="8" max="8" width="16.1640625" style="1" bestFit="1" customWidth="1"/>
    <col min="9" max="9" width="36.1640625" style="1" bestFit="1" customWidth="1"/>
    <col min="10" max="10" width="17.83203125" style="1" bestFit="1" customWidth="1"/>
    <col min="11" max="11" width="13.6640625" style="1" bestFit="1" customWidth="1"/>
    <col min="12" max="12" width="14.5" style="1" bestFit="1" customWidth="1"/>
    <col min="13" max="13" width="19.5" style="1" bestFit="1" customWidth="1"/>
    <col min="14" max="14" width="42" style="1" bestFit="1" customWidth="1"/>
    <col min="15" max="15" width="14.5" style="1" bestFit="1" customWidth="1"/>
    <col min="16" max="16" width="9.5" style="1" bestFit="1" customWidth="1"/>
    <col min="17" max="17" width="8.5" style="1" bestFit="1" customWidth="1"/>
    <col min="18" max="18" width="16.5" style="1" bestFit="1" customWidth="1"/>
    <col min="19" max="19" width="9.1640625" style="1" bestFit="1" customWidth="1"/>
    <col min="20" max="20" width="9.5" style="1" bestFit="1" customWidth="1"/>
    <col min="21" max="21" width="16.6640625" style="1" bestFit="1" customWidth="1"/>
    <col min="22" max="22" width="19.5" style="1" bestFit="1" customWidth="1"/>
    <col min="23" max="23" width="18.5" style="1" bestFit="1" customWidth="1"/>
    <col min="24" max="24" width="19.1640625" style="1" bestFit="1" customWidth="1"/>
    <col min="25" max="25" width="17.5" style="1" bestFit="1" customWidth="1"/>
    <col min="26" max="26" width="6.5" style="1" bestFit="1" customWidth="1"/>
    <col min="27" max="27" width="12.1640625" style="1" bestFit="1" customWidth="1"/>
    <col min="28" max="28" width="13" style="1" bestFit="1" customWidth="1"/>
    <col min="29" max="29" width="18.5" style="1" bestFit="1" customWidth="1"/>
    <col min="30" max="30" width="25.5" style="214" bestFit="1" customWidth="1"/>
    <col min="31" max="31" width="25.1640625" style="215" bestFit="1" customWidth="1"/>
    <col min="32" max="32" width="25.1640625" style="215" customWidth="1"/>
    <col min="33" max="33" width="24.83203125" style="215" bestFit="1" customWidth="1"/>
    <col min="34" max="34" width="24.83203125" style="215" customWidth="1"/>
    <col min="35" max="35" width="25.1640625" style="215" bestFit="1" customWidth="1"/>
    <col min="36" max="36" width="25.5" style="214" bestFit="1" customWidth="1"/>
    <col min="37" max="37" width="25" style="215" bestFit="1" customWidth="1"/>
    <col min="38" max="38" width="25" style="215" customWidth="1"/>
    <col min="39" max="39" width="25.1640625" style="215" bestFit="1" customWidth="1"/>
  </cols>
  <sheetData>
    <row r="1" spans="1:39" ht="14" x14ac:dyDescent="0.15">
      <c r="A1" s="1" t="s">
        <v>327</v>
      </c>
      <c r="B1" s="1" t="s">
        <v>328</v>
      </c>
      <c r="C1" s="1" t="s">
        <v>329</v>
      </c>
      <c r="D1" s="1" t="s">
        <v>9</v>
      </c>
      <c r="E1" s="213" t="s">
        <v>10</v>
      </c>
      <c r="F1" s="1" t="s">
        <v>11</v>
      </c>
      <c r="G1" s="1" t="s">
        <v>12</v>
      </c>
      <c r="H1" s="1" t="s">
        <v>13</v>
      </c>
      <c r="I1" s="1" t="s">
        <v>14</v>
      </c>
      <c r="J1" s="1" t="s">
        <v>15</v>
      </c>
      <c r="K1" s="1" t="s">
        <v>16</v>
      </c>
      <c r="L1" s="1" t="s">
        <v>17</v>
      </c>
      <c r="M1" s="1" t="s">
        <v>18</v>
      </c>
      <c r="N1" s="1" t="s">
        <v>19</v>
      </c>
      <c r="O1" s="1" t="s">
        <v>20</v>
      </c>
      <c r="P1" s="1" t="s">
        <v>21</v>
      </c>
      <c r="Q1" s="1" t="s">
        <v>22</v>
      </c>
      <c r="R1" s="1" t="s">
        <v>23</v>
      </c>
      <c r="S1" s="1" t="s">
        <v>24</v>
      </c>
      <c r="T1" s="1" t="s">
        <v>25</v>
      </c>
      <c r="U1" s="1" t="s">
        <v>29</v>
      </c>
      <c r="V1" s="1" t="s">
        <v>330</v>
      </c>
      <c r="W1" s="1" t="s">
        <v>331</v>
      </c>
      <c r="X1" s="1" t="s">
        <v>332</v>
      </c>
      <c r="Y1" s="1" t="s">
        <v>333</v>
      </c>
      <c r="Z1" s="1" t="s">
        <v>28</v>
      </c>
      <c r="AA1" s="1" t="s">
        <v>30</v>
      </c>
      <c r="AB1" s="1" t="s">
        <v>31</v>
      </c>
      <c r="AC1" s="1" t="s">
        <v>32</v>
      </c>
      <c r="AD1" s="216" t="s">
        <v>334</v>
      </c>
      <c r="AE1" s="217" t="s">
        <v>335</v>
      </c>
      <c r="AF1" s="230" t="s">
        <v>336</v>
      </c>
      <c r="AG1" s="230" t="s">
        <v>337</v>
      </c>
      <c r="AH1" s="230" t="s">
        <v>338</v>
      </c>
      <c r="AI1" s="217" t="s">
        <v>339</v>
      </c>
      <c r="AJ1" s="232" t="s">
        <v>340</v>
      </c>
      <c r="AK1" s="230" t="s">
        <v>341</v>
      </c>
      <c r="AL1" s="230" t="s">
        <v>342</v>
      </c>
      <c r="AM1" s="230" t="s">
        <v>343</v>
      </c>
    </row>
    <row r="2" spans="1:39" ht="13" x14ac:dyDescent="0.15">
      <c r="A2" s="1" t="s">
        <v>42</v>
      </c>
      <c r="D2" s="1">
        <v>213015022</v>
      </c>
      <c r="E2" s="213">
        <v>5744000531724</v>
      </c>
      <c r="F2" s="1" t="s">
        <v>43</v>
      </c>
      <c r="G2" s="1" t="s">
        <v>44</v>
      </c>
      <c r="H2" s="1" t="s">
        <v>45</v>
      </c>
      <c r="I2" s="1" t="s">
        <v>46</v>
      </c>
      <c r="J2" s="1" t="s">
        <v>47</v>
      </c>
      <c r="K2" s="1" t="s">
        <v>48</v>
      </c>
      <c r="L2" s="1">
        <v>28</v>
      </c>
      <c r="M2" s="1" t="s">
        <v>49</v>
      </c>
      <c r="N2" s="1" t="s">
        <v>50</v>
      </c>
      <c r="O2" s="1" t="s">
        <v>51</v>
      </c>
      <c r="P2" s="1">
        <v>150</v>
      </c>
      <c r="Q2" s="1">
        <v>150</v>
      </c>
      <c r="R2" s="1">
        <v>103</v>
      </c>
      <c r="S2" s="1">
        <v>150</v>
      </c>
      <c r="T2" s="1">
        <v>0.5</v>
      </c>
      <c r="U2" s="1" t="s">
        <v>52</v>
      </c>
      <c r="V2" s="1">
        <v>200</v>
      </c>
      <c r="W2" s="1">
        <v>200</v>
      </c>
      <c r="X2" s="1">
        <v>200</v>
      </c>
      <c r="Y2" s="1">
        <v>8.0000000000000002E-3</v>
      </c>
      <c r="Z2" s="1">
        <v>1</v>
      </c>
      <c r="AA2" s="1">
        <v>0.5</v>
      </c>
      <c r="AB2" s="1" t="s">
        <v>53</v>
      </c>
      <c r="AC2" s="1" t="s">
        <v>54</v>
      </c>
      <c r="AD2" s="236">
        <v>1599.2</v>
      </c>
      <c r="AE2" s="237">
        <v>1999</v>
      </c>
      <c r="AF2" s="237">
        <v>2399.2000000000003</v>
      </c>
      <c r="AG2" s="237">
        <v>2999</v>
      </c>
      <c r="AH2" s="237">
        <v>2479.2000000000003</v>
      </c>
      <c r="AI2" s="237">
        <v>3099</v>
      </c>
      <c r="AJ2" s="237">
        <v>232.5</v>
      </c>
      <c r="AK2" s="237">
        <v>279</v>
      </c>
      <c r="AL2" s="238">
        <v>190.83333333333334</v>
      </c>
      <c r="AM2" s="237">
        <v>229</v>
      </c>
    </row>
    <row r="3" spans="1:39" ht="13" x14ac:dyDescent="0.15">
      <c r="A3" s="1" t="s">
        <v>55</v>
      </c>
      <c r="D3" s="1">
        <v>213015021</v>
      </c>
      <c r="E3" s="213">
        <v>5744000531731</v>
      </c>
      <c r="F3" s="1" t="s">
        <v>43</v>
      </c>
      <c r="G3" s="1" t="s">
        <v>44</v>
      </c>
      <c r="H3" s="1" t="s">
        <v>56</v>
      </c>
      <c r="I3" s="1" t="s">
        <v>57</v>
      </c>
      <c r="J3" s="1" t="s">
        <v>47</v>
      </c>
      <c r="K3" s="1" t="s">
        <v>48</v>
      </c>
      <c r="L3" s="1">
        <v>28</v>
      </c>
      <c r="M3" s="1" t="s">
        <v>49</v>
      </c>
      <c r="N3" s="1" t="s">
        <v>50</v>
      </c>
      <c r="O3" s="1" t="s">
        <v>51</v>
      </c>
      <c r="P3" s="1">
        <v>150</v>
      </c>
      <c r="Q3" s="1">
        <v>150</v>
      </c>
      <c r="R3" s="1">
        <v>103</v>
      </c>
      <c r="S3" s="1">
        <v>150</v>
      </c>
      <c r="T3" s="1">
        <v>0.5</v>
      </c>
      <c r="U3" s="1" t="s">
        <v>52</v>
      </c>
      <c r="V3" s="1">
        <v>200</v>
      </c>
      <c r="W3" s="1">
        <v>200</v>
      </c>
      <c r="X3" s="1">
        <v>200</v>
      </c>
      <c r="Y3" s="1">
        <v>8.0000000000000002E-3</v>
      </c>
      <c r="Z3" s="1">
        <v>1</v>
      </c>
      <c r="AA3" s="1">
        <v>0.5</v>
      </c>
      <c r="AB3" s="1" t="s">
        <v>53</v>
      </c>
      <c r="AC3" s="1" t="s">
        <v>54</v>
      </c>
      <c r="AD3" s="235">
        <v>1599.2</v>
      </c>
      <c r="AE3" s="237">
        <v>1999</v>
      </c>
      <c r="AF3" s="237">
        <v>2399.2000000000003</v>
      </c>
      <c r="AG3" s="237">
        <v>2999</v>
      </c>
      <c r="AH3" s="237">
        <v>2479.2000000000003</v>
      </c>
      <c r="AI3" s="237">
        <v>3099</v>
      </c>
      <c r="AJ3" s="237">
        <v>232.5</v>
      </c>
      <c r="AK3" s="237">
        <v>279</v>
      </c>
      <c r="AL3" s="238">
        <v>190.83333333333334</v>
      </c>
      <c r="AM3" s="237">
        <v>229</v>
      </c>
    </row>
    <row r="4" spans="1:39" ht="13" x14ac:dyDescent="0.15">
      <c r="A4" s="1" t="s">
        <v>58</v>
      </c>
      <c r="D4" s="1">
        <v>213022022</v>
      </c>
      <c r="E4" s="213">
        <v>5744000531748</v>
      </c>
      <c r="F4" s="1" t="s">
        <v>43</v>
      </c>
      <c r="G4" s="1" t="s">
        <v>44</v>
      </c>
      <c r="H4" s="1" t="s">
        <v>45</v>
      </c>
      <c r="I4" s="1" t="s">
        <v>46</v>
      </c>
      <c r="J4" s="1" t="s">
        <v>47</v>
      </c>
      <c r="K4" s="1" t="s">
        <v>48</v>
      </c>
      <c r="L4" s="1">
        <v>28</v>
      </c>
      <c r="M4" s="1" t="s">
        <v>49</v>
      </c>
      <c r="N4" s="1" t="s">
        <v>50</v>
      </c>
      <c r="O4" s="1" t="s">
        <v>51</v>
      </c>
      <c r="P4" s="1">
        <v>220</v>
      </c>
      <c r="Q4" s="1">
        <v>220</v>
      </c>
      <c r="R4" s="1">
        <v>123</v>
      </c>
      <c r="S4" s="1">
        <v>220</v>
      </c>
      <c r="T4" s="1">
        <v>0.8</v>
      </c>
      <c r="U4" s="1" t="s">
        <v>52</v>
      </c>
      <c r="V4" s="1">
        <v>270</v>
      </c>
      <c r="W4" s="1">
        <v>270</v>
      </c>
      <c r="X4" s="1">
        <v>270</v>
      </c>
      <c r="Y4" s="1">
        <v>1.9682999999999999E-2</v>
      </c>
      <c r="Z4" s="1">
        <v>1.5</v>
      </c>
      <c r="AA4" s="1">
        <v>0.7</v>
      </c>
      <c r="AB4" s="1" t="s">
        <v>53</v>
      </c>
      <c r="AC4" s="1" t="s">
        <v>54</v>
      </c>
      <c r="AD4" s="231">
        <v>1999.2</v>
      </c>
      <c r="AE4" s="237">
        <v>2499</v>
      </c>
      <c r="AF4" s="237">
        <v>3119.2000000000003</v>
      </c>
      <c r="AG4" s="237">
        <v>3899</v>
      </c>
      <c r="AH4" s="237">
        <v>3119.2000000000003</v>
      </c>
      <c r="AI4" s="237">
        <v>3899</v>
      </c>
      <c r="AJ4" s="237">
        <v>290.83333333333337</v>
      </c>
      <c r="AK4" s="237">
        <v>349</v>
      </c>
      <c r="AL4" s="238">
        <v>249.16666666666669</v>
      </c>
      <c r="AM4" s="237">
        <v>299</v>
      </c>
    </row>
    <row r="5" spans="1:39" ht="13" x14ac:dyDescent="0.15">
      <c r="A5" s="1" t="s">
        <v>59</v>
      </c>
      <c r="D5" s="1">
        <v>213022021</v>
      </c>
      <c r="E5" s="213">
        <v>5744000531755</v>
      </c>
      <c r="F5" s="1" t="s">
        <v>43</v>
      </c>
      <c r="G5" s="1" t="s">
        <v>44</v>
      </c>
      <c r="H5" s="1" t="s">
        <v>56</v>
      </c>
      <c r="I5" s="1" t="s">
        <v>57</v>
      </c>
      <c r="J5" s="1" t="s">
        <v>47</v>
      </c>
      <c r="K5" s="1" t="s">
        <v>48</v>
      </c>
      <c r="L5" s="1">
        <v>28</v>
      </c>
      <c r="M5" s="1" t="s">
        <v>49</v>
      </c>
      <c r="N5" s="1" t="s">
        <v>50</v>
      </c>
      <c r="O5" s="1" t="s">
        <v>51</v>
      </c>
      <c r="P5" s="1">
        <v>220</v>
      </c>
      <c r="Q5" s="1">
        <v>220</v>
      </c>
      <c r="R5" s="1">
        <v>123</v>
      </c>
      <c r="S5" s="1">
        <v>220</v>
      </c>
      <c r="T5" s="1">
        <v>0.8</v>
      </c>
      <c r="U5" s="1" t="s">
        <v>52</v>
      </c>
      <c r="V5" s="1">
        <v>270</v>
      </c>
      <c r="W5" s="1">
        <v>270</v>
      </c>
      <c r="X5" s="1">
        <v>270</v>
      </c>
      <c r="Y5" s="1">
        <v>1.9682999999999999E-2</v>
      </c>
      <c r="Z5" s="1">
        <v>1.5</v>
      </c>
      <c r="AA5" s="1">
        <v>0.7</v>
      </c>
      <c r="AB5" s="1" t="s">
        <v>53</v>
      </c>
      <c r="AC5" s="1" t="s">
        <v>54</v>
      </c>
      <c r="AD5" s="223">
        <v>1999.2</v>
      </c>
      <c r="AE5" s="237">
        <v>2499</v>
      </c>
      <c r="AF5" s="237">
        <v>3119.2000000000003</v>
      </c>
      <c r="AG5" s="237">
        <v>3899</v>
      </c>
      <c r="AH5" s="237">
        <v>3119.2000000000003</v>
      </c>
      <c r="AI5" s="237">
        <v>3899</v>
      </c>
      <c r="AJ5" s="237">
        <v>290.83333333333337</v>
      </c>
      <c r="AK5" s="237">
        <v>349</v>
      </c>
      <c r="AL5" s="238">
        <v>249.16666666666669</v>
      </c>
      <c r="AM5" s="237">
        <v>299</v>
      </c>
    </row>
    <row r="6" spans="1:39" ht="13" x14ac:dyDescent="0.15">
      <c r="A6" s="1" t="s">
        <v>60</v>
      </c>
      <c r="D6" s="1">
        <v>181016001</v>
      </c>
      <c r="E6" s="213">
        <v>5744000531618</v>
      </c>
      <c r="F6" s="1" t="s">
        <v>61</v>
      </c>
      <c r="G6" s="1" t="s">
        <v>62</v>
      </c>
      <c r="H6" s="1" t="s">
        <v>63</v>
      </c>
      <c r="I6" s="1" t="s">
        <v>64</v>
      </c>
      <c r="J6" s="1" t="s">
        <v>45</v>
      </c>
      <c r="K6" s="1" t="s">
        <v>65</v>
      </c>
      <c r="L6" s="1">
        <v>40</v>
      </c>
      <c r="M6" s="1" t="s">
        <v>47</v>
      </c>
      <c r="N6" s="1" t="s">
        <v>66</v>
      </c>
      <c r="O6" s="1" t="s">
        <v>67</v>
      </c>
      <c r="P6" s="1">
        <v>170</v>
      </c>
      <c r="Q6" s="1">
        <v>170</v>
      </c>
      <c r="R6" s="1">
        <v>170</v>
      </c>
      <c r="S6" s="1">
        <v>220</v>
      </c>
      <c r="T6" s="1">
        <v>1.5</v>
      </c>
      <c r="U6" s="1" t="s">
        <v>52</v>
      </c>
      <c r="V6" s="1">
        <v>250</v>
      </c>
      <c r="W6" s="1">
        <v>250</v>
      </c>
      <c r="X6" s="1">
        <v>420</v>
      </c>
      <c r="Y6" s="1">
        <v>2.6249999999999999E-2</v>
      </c>
      <c r="Z6" s="1">
        <v>3.2</v>
      </c>
      <c r="AA6" s="1">
        <f t="shared" ref="AA6:AA14" si="0">Z6-T6</f>
        <v>1.7000000000000002</v>
      </c>
      <c r="AB6" s="1" t="s">
        <v>68</v>
      </c>
      <c r="AC6" s="1" t="s">
        <v>54</v>
      </c>
      <c r="AD6" s="224">
        <v>2399</v>
      </c>
      <c r="AE6" s="237">
        <v>2999</v>
      </c>
      <c r="AF6" s="237">
        <v>3519.2000000000003</v>
      </c>
      <c r="AG6" s="237">
        <v>4399</v>
      </c>
      <c r="AH6" s="237">
        <v>3759.2000000000003</v>
      </c>
      <c r="AI6" s="237">
        <v>4699</v>
      </c>
      <c r="AJ6" s="237">
        <v>349</v>
      </c>
      <c r="AK6" s="237">
        <v>419</v>
      </c>
      <c r="AL6" s="238">
        <v>282.5</v>
      </c>
      <c r="AM6" s="237">
        <v>339</v>
      </c>
    </row>
    <row r="7" spans="1:39" ht="13" x14ac:dyDescent="0.15">
      <c r="A7" s="1" t="s">
        <v>69</v>
      </c>
      <c r="D7" s="1">
        <v>181024510</v>
      </c>
      <c r="E7" s="213">
        <v>5744000530475</v>
      </c>
      <c r="F7" s="1" t="s">
        <v>61</v>
      </c>
      <c r="G7" s="1" t="s">
        <v>70</v>
      </c>
      <c r="H7" s="1" t="s">
        <v>70</v>
      </c>
      <c r="I7" s="1" t="s">
        <v>71</v>
      </c>
      <c r="J7" s="1" t="s">
        <v>56</v>
      </c>
      <c r="K7" s="1" t="s">
        <v>72</v>
      </c>
      <c r="L7" s="1">
        <v>60</v>
      </c>
      <c r="M7" s="1" t="s">
        <v>47</v>
      </c>
      <c r="N7" s="1" t="s">
        <v>73</v>
      </c>
      <c r="O7" s="1" t="s">
        <v>67</v>
      </c>
      <c r="P7" s="1">
        <v>245</v>
      </c>
      <c r="Q7" s="1">
        <v>245</v>
      </c>
      <c r="R7" s="1">
        <v>245</v>
      </c>
      <c r="S7" s="1">
        <v>319</v>
      </c>
      <c r="T7" s="1">
        <v>2.7</v>
      </c>
      <c r="U7" s="1" t="s">
        <v>52</v>
      </c>
      <c r="V7" s="1">
        <v>308</v>
      </c>
      <c r="W7" s="1">
        <v>308</v>
      </c>
      <c r="X7" s="1">
        <v>476</v>
      </c>
      <c r="Y7" s="1">
        <v>4.5155264000000001E-2</v>
      </c>
      <c r="Z7" s="1">
        <v>4.0999999999999996</v>
      </c>
      <c r="AA7" s="1">
        <f t="shared" si="0"/>
        <v>1.3999999999999995</v>
      </c>
      <c r="AB7" s="1" t="s">
        <v>68</v>
      </c>
      <c r="AC7" s="1" t="s">
        <v>54</v>
      </c>
      <c r="AD7" s="223">
        <v>4799</v>
      </c>
      <c r="AE7" s="237">
        <v>5999</v>
      </c>
      <c r="AF7" s="237">
        <v>7439.2000000000007</v>
      </c>
      <c r="AG7" s="237">
        <v>9299</v>
      </c>
      <c r="AH7" s="237">
        <v>7519.2000000000007</v>
      </c>
      <c r="AI7" s="237">
        <v>9399</v>
      </c>
      <c r="AJ7" s="237">
        <v>690.83333333333337</v>
      </c>
      <c r="AK7" s="237">
        <v>829</v>
      </c>
      <c r="AL7" s="238">
        <v>599.16666666666674</v>
      </c>
      <c r="AM7" s="237">
        <v>719</v>
      </c>
    </row>
    <row r="8" spans="1:39" ht="13" x14ac:dyDescent="0.15">
      <c r="A8" s="1" t="s">
        <v>74</v>
      </c>
      <c r="D8" s="1">
        <v>181024501</v>
      </c>
      <c r="E8" s="213">
        <v>5744000530468</v>
      </c>
      <c r="F8" s="1" t="s">
        <v>61</v>
      </c>
      <c r="G8" s="1" t="s">
        <v>62</v>
      </c>
      <c r="H8" s="1" t="s">
        <v>63</v>
      </c>
      <c r="I8" s="1" t="s">
        <v>75</v>
      </c>
      <c r="J8" s="1" t="s">
        <v>45</v>
      </c>
      <c r="K8" s="1" t="s">
        <v>72</v>
      </c>
      <c r="L8" s="1">
        <v>60</v>
      </c>
      <c r="M8" s="1" t="s">
        <v>47</v>
      </c>
      <c r="N8" s="1" t="s">
        <v>73</v>
      </c>
      <c r="O8" s="1" t="s">
        <v>67</v>
      </c>
      <c r="P8" s="1">
        <v>245</v>
      </c>
      <c r="Q8" s="1">
        <v>245</v>
      </c>
      <c r="R8" s="1">
        <v>245</v>
      </c>
      <c r="S8" s="1">
        <v>319</v>
      </c>
      <c r="T8" s="1">
        <v>2.5</v>
      </c>
      <c r="U8" s="1" t="s">
        <v>52</v>
      </c>
      <c r="V8" s="1">
        <v>308</v>
      </c>
      <c r="W8" s="1">
        <v>308</v>
      </c>
      <c r="X8" s="1">
        <v>476</v>
      </c>
      <c r="Y8" s="1">
        <v>4.5155264000000001E-2</v>
      </c>
      <c r="Z8" s="1">
        <v>3.9</v>
      </c>
      <c r="AA8" s="1">
        <f t="shared" si="0"/>
        <v>1.4</v>
      </c>
      <c r="AB8" s="1" t="s">
        <v>68</v>
      </c>
      <c r="AC8" s="1" t="s">
        <v>54</v>
      </c>
      <c r="AD8" s="224">
        <v>3999</v>
      </c>
      <c r="AE8" s="237">
        <v>4999</v>
      </c>
      <c r="AF8" s="237">
        <v>5839.2000000000007</v>
      </c>
      <c r="AG8" s="237">
        <v>7299</v>
      </c>
      <c r="AH8" s="237">
        <v>6239.2000000000007</v>
      </c>
      <c r="AI8" s="237">
        <v>7799</v>
      </c>
      <c r="AJ8" s="237">
        <v>583</v>
      </c>
      <c r="AK8" s="237">
        <v>699</v>
      </c>
      <c r="AL8" s="238">
        <v>474.16666666666669</v>
      </c>
      <c r="AM8" s="237">
        <v>569</v>
      </c>
    </row>
    <row r="9" spans="1:39" ht="13" x14ac:dyDescent="0.15">
      <c r="A9" s="1" t="s">
        <v>76</v>
      </c>
      <c r="D9" s="1">
        <v>181040010</v>
      </c>
      <c r="E9" s="213">
        <v>5744000530499</v>
      </c>
      <c r="F9" s="1" t="s">
        <v>61</v>
      </c>
      <c r="G9" s="1" t="s">
        <v>70</v>
      </c>
      <c r="H9" s="1" t="s">
        <v>70</v>
      </c>
      <c r="I9" s="1" t="s">
        <v>77</v>
      </c>
      <c r="J9" s="1" t="s">
        <v>78</v>
      </c>
      <c r="K9" s="1" t="s">
        <v>72</v>
      </c>
      <c r="L9" s="1">
        <v>60</v>
      </c>
      <c r="M9" s="1" t="s">
        <v>47</v>
      </c>
      <c r="N9" s="1" t="s">
        <v>79</v>
      </c>
      <c r="O9" s="1" t="s">
        <v>67</v>
      </c>
      <c r="P9" s="1">
        <v>400</v>
      </c>
      <c r="Q9" s="1">
        <v>400</v>
      </c>
      <c r="R9" s="1">
        <v>400</v>
      </c>
      <c r="S9" s="1">
        <v>521</v>
      </c>
      <c r="T9" s="1">
        <v>9</v>
      </c>
      <c r="U9" s="1" t="s">
        <v>52</v>
      </c>
      <c r="V9" s="1">
        <v>450</v>
      </c>
      <c r="W9" s="1">
        <v>450</v>
      </c>
      <c r="X9" s="1">
        <v>648</v>
      </c>
      <c r="Y9" s="1">
        <v>0.13122</v>
      </c>
      <c r="Z9" s="1">
        <v>11.8</v>
      </c>
      <c r="AA9" s="1">
        <f t="shared" si="0"/>
        <v>2.8000000000000007</v>
      </c>
      <c r="AB9" s="1" t="s">
        <v>68</v>
      </c>
      <c r="AC9" s="1" t="s">
        <v>54</v>
      </c>
      <c r="AD9" s="223">
        <v>13599.2</v>
      </c>
      <c r="AE9" s="237">
        <v>16999</v>
      </c>
      <c r="AF9" s="237">
        <v>21199.200000000001</v>
      </c>
      <c r="AG9" s="237">
        <v>26499</v>
      </c>
      <c r="AH9" s="237">
        <v>21359.200000000001</v>
      </c>
      <c r="AI9" s="237">
        <v>26699</v>
      </c>
      <c r="AJ9" s="237">
        <v>1957.5</v>
      </c>
      <c r="AK9" s="237">
        <v>2349</v>
      </c>
      <c r="AL9" s="238">
        <v>1690.8333333333335</v>
      </c>
      <c r="AM9" s="237">
        <v>2029</v>
      </c>
    </row>
    <row r="10" spans="1:39" ht="13" x14ac:dyDescent="0.15">
      <c r="A10" s="1" t="s">
        <v>80</v>
      </c>
      <c r="D10" s="1">
        <v>181040001</v>
      </c>
      <c r="E10" s="213">
        <v>5744000530482</v>
      </c>
      <c r="F10" s="1" t="s">
        <v>61</v>
      </c>
      <c r="G10" s="1" t="s">
        <v>62</v>
      </c>
      <c r="H10" s="1" t="s">
        <v>63</v>
      </c>
      <c r="I10" s="1" t="s">
        <v>81</v>
      </c>
      <c r="J10" s="1" t="s">
        <v>82</v>
      </c>
      <c r="K10" s="1" t="s">
        <v>72</v>
      </c>
      <c r="L10" s="1">
        <v>60</v>
      </c>
      <c r="M10" s="1" t="s">
        <v>47</v>
      </c>
      <c r="N10" s="1" t="s">
        <v>79</v>
      </c>
      <c r="O10" s="1" t="s">
        <v>67</v>
      </c>
      <c r="P10" s="1">
        <v>400</v>
      </c>
      <c r="Q10" s="1">
        <v>400</v>
      </c>
      <c r="R10" s="1">
        <v>400</v>
      </c>
      <c r="S10" s="1">
        <v>521</v>
      </c>
      <c r="T10" s="1">
        <v>8.4</v>
      </c>
      <c r="U10" s="1" t="s">
        <v>52</v>
      </c>
      <c r="V10" s="1">
        <v>450</v>
      </c>
      <c r="W10" s="1">
        <v>450</v>
      </c>
      <c r="X10" s="1">
        <v>648</v>
      </c>
      <c r="Y10" s="1">
        <v>0.13122</v>
      </c>
      <c r="Z10" s="1">
        <v>11.2</v>
      </c>
      <c r="AA10" s="1">
        <f t="shared" si="0"/>
        <v>2.7999999999999989</v>
      </c>
      <c r="AB10" s="1" t="s">
        <v>68</v>
      </c>
      <c r="AC10" s="1" t="s">
        <v>54</v>
      </c>
      <c r="AD10" s="224">
        <v>10399.200000000001</v>
      </c>
      <c r="AE10" s="237">
        <v>12999</v>
      </c>
      <c r="AF10" s="237">
        <v>16239.2</v>
      </c>
      <c r="AG10" s="237">
        <v>20299</v>
      </c>
      <c r="AH10" s="237">
        <v>16319.2</v>
      </c>
      <c r="AI10" s="237">
        <v>20399</v>
      </c>
      <c r="AJ10" s="237">
        <v>1499.1666666666667</v>
      </c>
      <c r="AK10" s="237">
        <v>1799</v>
      </c>
      <c r="AL10" s="238">
        <v>1290.8333333333335</v>
      </c>
      <c r="AM10" s="237">
        <v>1549</v>
      </c>
    </row>
    <row r="11" spans="1:39" ht="13" x14ac:dyDescent="0.15">
      <c r="A11" s="1" t="s">
        <v>83</v>
      </c>
      <c r="D11" s="1">
        <v>181055010</v>
      </c>
      <c r="E11" s="213">
        <v>5744000530512</v>
      </c>
      <c r="F11" s="1" t="s">
        <v>61</v>
      </c>
      <c r="G11" s="1" t="s">
        <v>70</v>
      </c>
      <c r="H11" s="1" t="s">
        <v>70</v>
      </c>
      <c r="I11" s="1" t="s">
        <v>84</v>
      </c>
      <c r="J11" s="1" t="s">
        <v>78</v>
      </c>
      <c r="K11" s="1" t="s">
        <v>72</v>
      </c>
      <c r="L11" s="1">
        <v>60</v>
      </c>
      <c r="M11" s="1" t="s">
        <v>47</v>
      </c>
      <c r="N11" s="1" t="s">
        <v>79</v>
      </c>
      <c r="O11" s="1" t="s">
        <v>67</v>
      </c>
      <c r="P11" s="1">
        <v>550</v>
      </c>
      <c r="Q11" s="1">
        <v>550</v>
      </c>
      <c r="R11" s="1">
        <v>550</v>
      </c>
      <c r="S11" s="1">
        <v>717</v>
      </c>
      <c r="T11" s="1">
        <v>20.3</v>
      </c>
      <c r="U11" s="1" t="s">
        <v>52</v>
      </c>
      <c r="V11" s="1">
        <v>622</v>
      </c>
      <c r="W11" s="1">
        <v>622</v>
      </c>
      <c r="X11" s="1">
        <v>870</v>
      </c>
      <c r="Y11" s="1">
        <v>0.33658907999999998</v>
      </c>
      <c r="Z11" s="1">
        <v>26.6</v>
      </c>
      <c r="AA11" s="1">
        <f t="shared" si="0"/>
        <v>6.3000000000000007</v>
      </c>
      <c r="AB11" s="1" t="s">
        <v>68</v>
      </c>
      <c r="AC11" s="1" t="s">
        <v>54</v>
      </c>
      <c r="AD11" s="223">
        <v>23999</v>
      </c>
      <c r="AE11" s="237">
        <v>29999</v>
      </c>
      <c r="AF11" s="237">
        <v>37439.200000000004</v>
      </c>
      <c r="AG11" s="237">
        <v>46799</v>
      </c>
      <c r="AH11" s="237">
        <v>37759.200000000004</v>
      </c>
      <c r="AI11" s="237">
        <v>47199</v>
      </c>
      <c r="AJ11" s="237">
        <v>3499</v>
      </c>
      <c r="AK11" s="237">
        <v>4199</v>
      </c>
      <c r="AL11" s="238">
        <v>2999.166666666667</v>
      </c>
      <c r="AM11" s="237">
        <v>3599</v>
      </c>
    </row>
    <row r="12" spans="1:39" ht="13" x14ac:dyDescent="0.15">
      <c r="A12" s="1" t="s">
        <v>85</v>
      </c>
      <c r="D12" s="1">
        <v>181055001</v>
      </c>
      <c r="E12" s="213">
        <v>5744000530505</v>
      </c>
      <c r="F12" s="1" t="s">
        <v>61</v>
      </c>
      <c r="G12" s="1" t="s">
        <v>62</v>
      </c>
      <c r="H12" s="1" t="s">
        <v>63</v>
      </c>
      <c r="I12" s="1" t="s">
        <v>64</v>
      </c>
      <c r="J12" s="1" t="s">
        <v>82</v>
      </c>
      <c r="K12" s="1" t="s">
        <v>72</v>
      </c>
      <c r="L12" s="1">
        <v>60</v>
      </c>
      <c r="M12" s="1" t="s">
        <v>47</v>
      </c>
      <c r="N12" s="1" t="s">
        <v>79</v>
      </c>
      <c r="O12" s="1" t="s">
        <v>67</v>
      </c>
      <c r="P12" s="1">
        <v>550</v>
      </c>
      <c r="Q12" s="1">
        <v>550</v>
      </c>
      <c r="R12" s="1">
        <v>550</v>
      </c>
      <c r="S12" s="1">
        <v>717</v>
      </c>
      <c r="T12" s="1">
        <v>15.2</v>
      </c>
      <c r="U12" s="1" t="s">
        <v>52</v>
      </c>
      <c r="V12" s="1">
        <v>622</v>
      </c>
      <c r="W12" s="1">
        <v>622</v>
      </c>
      <c r="X12" s="1">
        <v>870</v>
      </c>
      <c r="Y12" s="1">
        <v>0.33658907999999998</v>
      </c>
      <c r="Z12" s="1">
        <v>21.5</v>
      </c>
      <c r="AA12" s="1">
        <f t="shared" si="0"/>
        <v>6.3000000000000007</v>
      </c>
      <c r="AB12" s="1" t="s">
        <v>68</v>
      </c>
      <c r="AC12" s="1" t="s">
        <v>54</v>
      </c>
      <c r="AD12" s="224">
        <v>17599</v>
      </c>
      <c r="AE12" s="237">
        <v>21999</v>
      </c>
      <c r="AF12" s="237">
        <v>27439.200000000001</v>
      </c>
      <c r="AG12" s="237">
        <v>34299</v>
      </c>
      <c r="AH12" s="237">
        <v>27679.200000000001</v>
      </c>
      <c r="AI12" s="237">
        <v>34599</v>
      </c>
      <c r="AJ12" s="237">
        <v>2583</v>
      </c>
      <c r="AK12" s="237">
        <v>3099</v>
      </c>
      <c r="AL12" s="238">
        <v>2232.5</v>
      </c>
      <c r="AM12" s="237">
        <v>2679</v>
      </c>
    </row>
    <row r="13" spans="1:39" ht="13" x14ac:dyDescent="0.15">
      <c r="A13" s="1" t="s">
        <v>86</v>
      </c>
      <c r="D13" s="1">
        <v>181070010</v>
      </c>
      <c r="E13" s="213">
        <v>5744000530536</v>
      </c>
      <c r="F13" s="1" t="s">
        <v>61</v>
      </c>
      <c r="G13" s="1" t="s">
        <v>70</v>
      </c>
      <c r="H13" s="1" t="s">
        <v>70</v>
      </c>
      <c r="I13" s="1" t="s">
        <v>84</v>
      </c>
      <c r="J13" s="1" t="s">
        <v>78</v>
      </c>
      <c r="K13" s="1" t="s">
        <v>72</v>
      </c>
      <c r="L13" s="1">
        <v>60</v>
      </c>
      <c r="M13" s="1" t="s">
        <v>47</v>
      </c>
      <c r="N13" s="1" t="s">
        <v>79</v>
      </c>
      <c r="O13" s="1" t="s">
        <v>67</v>
      </c>
      <c r="P13" s="1">
        <v>700</v>
      </c>
      <c r="Q13" s="1">
        <v>700</v>
      </c>
      <c r="R13" s="1">
        <v>700</v>
      </c>
      <c r="S13" s="1">
        <v>913</v>
      </c>
      <c r="T13" s="1">
        <v>28.4</v>
      </c>
      <c r="U13" s="1" t="s">
        <v>52</v>
      </c>
      <c r="V13" s="1">
        <v>782</v>
      </c>
      <c r="W13" s="1">
        <v>782</v>
      </c>
      <c r="X13" s="1">
        <v>1100</v>
      </c>
      <c r="Y13" s="1">
        <v>0.67267639999999995</v>
      </c>
      <c r="Z13" s="1">
        <v>37.9</v>
      </c>
      <c r="AA13" s="1">
        <f t="shared" si="0"/>
        <v>9.5</v>
      </c>
      <c r="AB13" s="1" t="s">
        <v>68</v>
      </c>
      <c r="AC13" s="1" t="s">
        <v>54</v>
      </c>
      <c r="AD13" s="223">
        <v>39999</v>
      </c>
      <c r="AE13" s="237">
        <v>49999</v>
      </c>
      <c r="AF13" s="237">
        <v>62399.200000000004</v>
      </c>
      <c r="AG13" s="237">
        <v>77999</v>
      </c>
      <c r="AH13" s="237">
        <v>62879.200000000004</v>
      </c>
      <c r="AI13" s="237">
        <v>78599</v>
      </c>
      <c r="AJ13" s="237">
        <v>5833</v>
      </c>
      <c r="AK13" s="237">
        <v>6999</v>
      </c>
      <c r="AL13" s="238">
        <v>4999.166666666667</v>
      </c>
      <c r="AM13" s="237">
        <v>5999</v>
      </c>
    </row>
    <row r="14" spans="1:39" ht="13" x14ac:dyDescent="0.15">
      <c r="A14" s="1" t="s">
        <v>87</v>
      </c>
      <c r="D14" s="1">
        <v>181070001</v>
      </c>
      <c r="E14" s="213">
        <v>5744000530529</v>
      </c>
      <c r="F14" s="1" t="s">
        <v>61</v>
      </c>
      <c r="G14" s="1" t="s">
        <v>62</v>
      </c>
      <c r="H14" s="1" t="s">
        <v>63</v>
      </c>
      <c r="I14" s="1" t="s">
        <v>64</v>
      </c>
      <c r="J14" s="1" t="s">
        <v>82</v>
      </c>
      <c r="K14" s="1" t="s">
        <v>72</v>
      </c>
      <c r="L14" s="1">
        <v>60</v>
      </c>
      <c r="M14" s="1" t="s">
        <v>47</v>
      </c>
      <c r="N14" s="1" t="s">
        <v>79</v>
      </c>
      <c r="O14" s="1" t="s">
        <v>67</v>
      </c>
      <c r="P14" s="1">
        <v>700</v>
      </c>
      <c r="Q14" s="1">
        <v>700</v>
      </c>
      <c r="R14" s="1">
        <v>700</v>
      </c>
      <c r="S14" s="1">
        <v>913</v>
      </c>
      <c r="T14" s="1">
        <v>23.6</v>
      </c>
      <c r="U14" s="1" t="s">
        <v>52</v>
      </c>
      <c r="V14" s="1">
        <v>782</v>
      </c>
      <c r="W14" s="1">
        <v>782</v>
      </c>
      <c r="X14" s="1">
        <v>1100</v>
      </c>
      <c r="Y14" s="1">
        <v>0.67267639999999995</v>
      </c>
      <c r="Z14" s="1">
        <v>33.1</v>
      </c>
      <c r="AA14" s="1">
        <f t="shared" si="0"/>
        <v>9.5</v>
      </c>
      <c r="AB14" s="1" t="s">
        <v>68</v>
      </c>
      <c r="AC14" s="1" t="s">
        <v>54</v>
      </c>
      <c r="AD14" s="224">
        <v>27999</v>
      </c>
      <c r="AE14" s="237">
        <v>34999</v>
      </c>
      <c r="AF14" s="237">
        <v>43679.200000000004</v>
      </c>
      <c r="AG14" s="237">
        <v>54599</v>
      </c>
      <c r="AH14" s="237">
        <v>43999.200000000004</v>
      </c>
      <c r="AI14" s="237">
        <v>54999</v>
      </c>
      <c r="AJ14" s="237">
        <v>4083</v>
      </c>
      <c r="AK14" s="237">
        <v>4899</v>
      </c>
      <c r="AL14" s="238">
        <v>3499.166666666667</v>
      </c>
      <c r="AM14" s="237">
        <v>4199</v>
      </c>
    </row>
    <row r="15" spans="1:39" ht="13" x14ac:dyDescent="0.15">
      <c r="A15" s="1" t="s">
        <v>88</v>
      </c>
      <c r="D15" s="1">
        <v>182016001</v>
      </c>
      <c r="E15" s="213">
        <v>5744000531625</v>
      </c>
      <c r="F15" s="1" t="s">
        <v>61</v>
      </c>
      <c r="G15" s="1" t="s">
        <v>62</v>
      </c>
      <c r="H15" s="1" t="s">
        <v>63</v>
      </c>
      <c r="I15" s="1" t="s">
        <v>89</v>
      </c>
      <c r="J15" s="1" t="s">
        <v>47</v>
      </c>
      <c r="K15" s="1" t="s">
        <v>65</v>
      </c>
      <c r="L15" s="1">
        <v>40</v>
      </c>
      <c r="M15" s="1" t="s">
        <v>49</v>
      </c>
      <c r="N15" s="1" t="s">
        <v>66</v>
      </c>
      <c r="O15" s="1" t="s">
        <v>67</v>
      </c>
      <c r="P15" s="1">
        <v>170</v>
      </c>
      <c r="Q15" s="1">
        <v>170</v>
      </c>
      <c r="R15" s="1">
        <v>170</v>
      </c>
      <c r="S15" s="1">
        <v>240</v>
      </c>
      <c r="T15" s="1">
        <v>2.5</v>
      </c>
      <c r="U15" s="1" t="s">
        <v>52</v>
      </c>
      <c r="V15" s="1">
        <v>250</v>
      </c>
      <c r="W15" s="1">
        <v>250</v>
      </c>
      <c r="X15" s="1">
        <v>340</v>
      </c>
      <c r="Y15" s="1">
        <v>2.1250000000000002E-2</v>
      </c>
      <c r="Z15" s="1">
        <v>3.8</v>
      </c>
      <c r="AA15" s="1">
        <v>1.3</v>
      </c>
      <c r="AB15" s="1" t="s">
        <v>68</v>
      </c>
      <c r="AC15" s="1" t="s">
        <v>54</v>
      </c>
      <c r="AD15" s="223">
        <v>2399.2000000000003</v>
      </c>
      <c r="AE15" s="237">
        <v>2999</v>
      </c>
      <c r="AF15" s="237">
        <v>3759.2000000000003</v>
      </c>
      <c r="AG15" s="237">
        <v>4699</v>
      </c>
      <c r="AH15" s="237">
        <v>3759.2000000000003</v>
      </c>
      <c r="AI15" s="237">
        <v>4699</v>
      </c>
      <c r="AJ15" s="237">
        <v>349.16666666666669</v>
      </c>
      <c r="AK15" s="237">
        <v>419</v>
      </c>
      <c r="AL15" s="238">
        <v>299.16666666666669</v>
      </c>
      <c r="AM15" s="237">
        <v>359</v>
      </c>
    </row>
    <row r="16" spans="1:39" ht="13" x14ac:dyDescent="0.15">
      <c r="A16" s="1" t="s">
        <v>90</v>
      </c>
      <c r="D16" s="1">
        <v>121025005</v>
      </c>
      <c r="E16" s="213">
        <v>5744000530291</v>
      </c>
      <c r="F16" s="1" t="s">
        <v>91</v>
      </c>
      <c r="G16" s="1" t="s">
        <v>92</v>
      </c>
      <c r="H16" s="1" t="s">
        <v>93</v>
      </c>
      <c r="I16" s="1" t="s">
        <v>71</v>
      </c>
      <c r="J16" s="1" t="s">
        <v>56</v>
      </c>
      <c r="K16" s="1" t="s">
        <v>72</v>
      </c>
      <c r="L16" s="1">
        <v>40</v>
      </c>
      <c r="M16" s="1" t="s">
        <v>47</v>
      </c>
      <c r="N16" s="1" t="s">
        <v>94</v>
      </c>
      <c r="O16" s="1" t="s">
        <v>51</v>
      </c>
      <c r="P16" s="1">
        <v>250</v>
      </c>
      <c r="Q16" s="1">
        <v>250</v>
      </c>
      <c r="R16" s="1">
        <v>250</v>
      </c>
      <c r="S16" s="1">
        <v>170</v>
      </c>
      <c r="T16" s="1">
        <v>2</v>
      </c>
      <c r="U16" s="1" t="s">
        <v>95</v>
      </c>
      <c r="V16" s="1">
        <v>350</v>
      </c>
      <c r="W16" s="1">
        <v>318</v>
      </c>
      <c r="X16" s="1">
        <v>340</v>
      </c>
      <c r="Y16" s="1">
        <v>3.7842000000000001E-2</v>
      </c>
      <c r="Z16" s="1">
        <v>2.8</v>
      </c>
      <c r="AA16" s="1">
        <f t="shared" ref="AA16:AA25" si="1">Z16-T16</f>
        <v>0.79999999999999982</v>
      </c>
      <c r="AB16" s="1" t="s">
        <v>53</v>
      </c>
      <c r="AC16" s="1" t="s">
        <v>96</v>
      </c>
      <c r="AD16" s="224">
        <v>2399.2000000000003</v>
      </c>
      <c r="AE16" s="237">
        <v>2999</v>
      </c>
      <c r="AF16" s="237">
        <v>3759.2000000000003</v>
      </c>
      <c r="AG16" s="237">
        <v>4699</v>
      </c>
      <c r="AH16" s="237">
        <v>3759.2000000000003</v>
      </c>
      <c r="AI16" s="237">
        <v>4699</v>
      </c>
      <c r="AJ16" s="237">
        <v>349.16666666666703</v>
      </c>
      <c r="AK16" s="237">
        <v>419</v>
      </c>
      <c r="AL16" s="238">
        <v>299.16666666666669</v>
      </c>
      <c r="AM16" s="237">
        <v>359</v>
      </c>
    </row>
    <row r="17" spans="1:39" ht="13" x14ac:dyDescent="0.15">
      <c r="A17" s="1" t="s">
        <v>97</v>
      </c>
      <c r="D17" s="1">
        <v>121025007</v>
      </c>
      <c r="E17" s="213">
        <v>5744000530284</v>
      </c>
      <c r="F17" s="1" t="s">
        <v>91</v>
      </c>
      <c r="G17" s="1" t="s">
        <v>92</v>
      </c>
      <c r="H17" s="1" t="s">
        <v>98</v>
      </c>
      <c r="I17" s="1" t="s">
        <v>71</v>
      </c>
      <c r="J17" s="1" t="s">
        <v>56</v>
      </c>
      <c r="K17" s="1" t="s">
        <v>72</v>
      </c>
      <c r="L17" s="1">
        <v>40</v>
      </c>
      <c r="M17" s="1" t="s">
        <v>47</v>
      </c>
      <c r="N17" s="1" t="s">
        <v>94</v>
      </c>
      <c r="O17" s="1" t="s">
        <v>51</v>
      </c>
      <c r="P17" s="1">
        <v>250</v>
      </c>
      <c r="Q17" s="1">
        <v>250</v>
      </c>
      <c r="R17" s="1">
        <v>250</v>
      </c>
      <c r="S17" s="1">
        <v>170</v>
      </c>
      <c r="T17" s="1">
        <v>2</v>
      </c>
      <c r="U17" s="1" t="s">
        <v>95</v>
      </c>
      <c r="V17" s="1">
        <v>350</v>
      </c>
      <c r="W17" s="1">
        <v>318</v>
      </c>
      <c r="X17" s="1">
        <v>340</v>
      </c>
      <c r="Y17" s="1">
        <v>3.7842000000000001E-2</v>
      </c>
      <c r="Z17" s="1">
        <v>2.8</v>
      </c>
      <c r="AA17" s="1">
        <f t="shared" si="1"/>
        <v>0.79999999999999982</v>
      </c>
      <c r="AB17" s="1" t="s">
        <v>53</v>
      </c>
      <c r="AC17" s="1" t="s">
        <v>96</v>
      </c>
      <c r="AD17" s="223">
        <v>2399.2000000000003</v>
      </c>
      <c r="AE17" s="237">
        <v>2999</v>
      </c>
      <c r="AF17" s="237">
        <v>3759.2000000000003</v>
      </c>
      <c r="AG17" s="237">
        <v>4699</v>
      </c>
      <c r="AH17" s="237">
        <v>3759.2000000000003</v>
      </c>
      <c r="AI17" s="237">
        <v>4699</v>
      </c>
      <c r="AJ17" s="237">
        <v>349.16666666666669</v>
      </c>
      <c r="AK17" s="237">
        <v>419</v>
      </c>
      <c r="AL17" s="238">
        <v>299.16666666666669</v>
      </c>
      <c r="AM17" s="237">
        <v>359</v>
      </c>
    </row>
    <row r="18" spans="1:39" ht="13" x14ac:dyDescent="0.15">
      <c r="A18" s="1" t="s">
        <v>99</v>
      </c>
      <c r="D18" s="1">
        <v>122025005</v>
      </c>
      <c r="E18" s="213">
        <v>5744000530307</v>
      </c>
      <c r="F18" s="1" t="s">
        <v>91</v>
      </c>
      <c r="G18" s="1" t="s">
        <v>100</v>
      </c>
      <c r="H18" s="1" t="s">
        <v>93</v>
      </c>
      <c r="I18" s="1" t="s">
        <v>101</v>
      </c>
      <c r="J18" s="1" t="s">
        <v>47</v>
      </c>
      <c r="K18" s="1" t="s">
        <v>72</v>
      </c>
      <c r="L18" s="1">
        <v>40</v>
      </c>
      <c r="M18" s="1" t="s">
        <v>49</v>
      </c>
      <c r="N18" s="1" t="s">
        <v>94</v>
      </c>
      <c r="O18" s="1" t="s">
        <v>51</v>
      </c>
      <c r="P18" s="1">
        <v>250</v>
      </c>
      <c r="Q18" s="1">
        <v>250</v>
      </c>
      <c r="R18" s="1">
        <v>250</v>
      </c>
      <c r="S18" s="1">
        <v>200</v>
      </c>
      <c r="T18" s="1">
        <v>2</v>
      </c>
      <c r="U18" s="1" t="s">
        <v>95</v>
      </c>
      <c r="V18" s="1">
        <v>350</v>
      </c>
      <c r="W18" s="1">
        <v>318</v>
      </c>
      <c r="X18" s="1">
        <v>340</v>
      </c>
      <c r="Y18" s="1">
        <v>3.7842000000000001E-2</v>
      </c>
      <c r="Z18" s="1">
        <v>2.8</v>
      </c>
      <c r="AA18" s="1">
        <f t="shared" si="1"/>
        <v>0.79999999999999982</v>
      </c>
      <c r="AB18" s="1" t="s">
        <v>102</v>
      </c>
      <c r="AC18" s="1" t="s">
        <v>96</v>
      </c>
      <c r="AD18" s="224">
        <v>2799.2000000000003</v>
      </c>
      <c r="AE18" s="237">
        <v>3499</v>
      </c>
      <c r="AF18" s="237">
        <v>4399.2</v>
      </c>
      <c r="AG18" s="237">
        <v>5499</v>
      </c>
      <c r="AH18" s="237">
        <v>4399.2</v>
      </c>
      <c r="AI18" s="237">
        <v>5499</v>
      </c>
      <c r="AJ18" s="237">
        <v>399.16666666666669</v>
      </c>
      <c r="AK18" s="237">
        <v>479</v>
      </c>
      <c r="AL18" s="238">
        <v>349.16666666666669</v>
      </c>
      <c r="AM18" s="237">
        <v>419</v>
      </c>
    </row>
    <row r="19" spans="1:39" ht="13" x14ac:dyDescent="0.15">
      <c r="A19" s="1" t="s">
        <v>103</v>
      </c>
      <c r="D19" s="1">
        <v>122025007</v>
      </c>
      <c r="E19" s="213">
        <v>5744000530314</v>
      </c>
      <c r="F19" s="1" t="s">
        <v>91</v>
      </c>
      <c r="G19" s="1" t="s">
        <v>104</v>
      </c>
      <c r="H19" s="1" t="s">
        <v>98</v>
      </c>
      <c r="I19" s="1" t="s">
        <v>101</v>
      </c>
      <c r="J19" s="1" t="s">
        <v>47</v>
      </c>
      <c r="K19" s="1" t="s">
        <v>72</v>
      </c>
      <c r="L19" s="1">
        <v>40</v>
      </c>
      <c r="M19" s="1" t="s">
        <v>49</v>
      </c>
      <c r="N19" s="1" t="s">
        <v>94</v>
      </c>
      <c r="O19" s="1" t="s">
        <v>51</v>
      </c>
      <c r="P19" s="1">
        <v>250</v>
      </c>
      <c r="Q19" s="1">
        <v>250</v>
      </c>
      <c r="R19" s="1">
        <v>250</v>
      </c>
      <c r="S19" s="1">
        <v>200</v>
      </c>
      <c r="T19" s="1">
        <v>2</v>
      </c>
      <c r="U19" s="1" t="s">
        <v>95</v>
      </c>
      <c r="V19" s="1">
        <v>350</v>
      </c>
      <c r="W19" s="1">
        <v>318</v>
      </c>
      <c r="X19" s="1">
        <v>340</v>
      </c>
      <c r="Y19" s="1">
        <v>3.7842000000000001E-2</v>
      </c>
      <c r="Z19" s="1">
        <v>2.8</v>
      </c>
      <c r="AA19" s="1">
        <f t="shared" si="1"/>
        <v>0.79999999999999982</v>
      </c>
      <c r="AB19" s="1" t="s">
        <v>102</v>
      </c>
      <c r="AC19" s="1" t="s">
        <v>96</v>
      </c>
      <c r="AD19" s="223">
        <v>2799.2000000000003</v>
      </c>
      <c r="AE19" s="237">
        <v>3499</v>
      </c>
      <c r="AF19" s="237">
        <v>4399.2</v>
      </c>
      <c r="AG19" s="237">
        <v>5499</v>
      </c>
      <c r="AH19" s="237">
        <v>4399.2</v>
      </c>
      <c r="AI19" s="237">
        <v>5499</v>
      </c>
      <c r="AJ19" s="237">
        <v>399.16666666666669</v>
      </c>
      <c r="AK19" s="237">
        <v>479</v>
      </c>
      <c r="AL19" s="238">
        <v>349.16666666666669</v>
      </c>
      <c r="AM19" s="237">
        <v>419</v>
      </c>
    </row>
    <row r="20" spans="1:39" ht="13" x14ac:dyDescent="0.15">
      <c r="A20" s="218" t="s">
        <v>105</v>
      </c>
      <c r="B20" s="218"/>
      <c r="C20" s="218"/>
      <c r="D20" s="1">
        <v>252118025</v>
      </c>
      <c r="E20" s="213">
        <v>5744000532288</v>
      </c>
      <c r="F20" s="1" t="s">
        <v>106</v>
      </c>
      <c r="G20" s="1" t="s">
        <v>107</v>
      </c>
      <c r="H20" s="1" t="s">
        <v>108</v>
      </c>
      <c r="I20" s="1" t="s">
        <v>109</v>
      </c>
      <c r="J20" s="1" t="s">
        <v>47</v>
      </c>
      <c r="K20" s="1" t="s">
        <v>110</v>
      </c>
      <c r="L20" s="1">
        <v>1.5</v>
      </c>
      <c r="M20" s="1" t="s">
        <v>111</v>
      </c>
      <c r="N20" s="1" t="s">
        <v>112</v>
      </c>
      <c r="O20" s="1" t="s">
        <v>51</v>
      </c>
      <c r="P20" s="1">
        <v>180</v>
      </c>
      <c r="Q20" s="1">
        <v>180</v>
      </c>
      <c r="R20" s="1">
        <v>180</v>
      </c>
      <c r="S20" s="1">
        <v>172</v>
      </c>
      <c r="T20" s="1">
        <v>0.95</v>
      </c>
      <c r="U20" s="1" t="s">
        <v>52</v>
      </c>
      <c r="V20" s="1">
        <v>210</v>
      </c>
      <c r="W20" s="1">
        <v>210</v>
      </c>
      <c r="X20" s="1">
        <v>180</v>
      </c>
      <c r="Y20" s="1">
        <v>4.4000000000000003E-3</v>
      </c>
      <c r="Z20" s="1">
        <v>1.35</v>
      </c>
      <c r="AA20" s="1">
        <f t="shared" si="1"/>
        <v>0.40000000000000013</v>
      </c>
      <c r="AB20" s="1">
        <v>9405214000</v>
      </c>
      <c r="AC20" s="1" t="s">
        <v>54</v>
      </c>
      <c r="AD20" s="224">
        <v>1039.2</v>
      </c>
      <c r="AE20" s="237">
        <v>1299</v>
      </c>
      <c r="AF20" s="237">
        <v>1599.2</v>
      </c>
      <c r="AG20" s="237">
        <v>1999</v>
      </c>
      <c r="AH20" s="237">
        <v>1599.2</v>
      </c>
      <c r="AI20" s="237">
        <v>1999</v>
      </c>
      <c r="AJ20" s="237">
        <v>149.16666666666669</v>
      </c>
      <c r="AK20" s="237">
        <v>179</v>
      </c>
      <c r="AL20" s="238">
        <v>132.5</v>
      </c>
      <c r="AM20" s="237">
        <v>159</v>
      </c>
    </row>
    <row r="21" spans="1:39" ht="13" x14ac:dyDescent="0.15">
      <c r="A21" s="218" t="s">
        <v>114</v>
      </c>
      <c r="B21" s="218"/>
      <c r="C21" s="218"/>
      <c r="D21" s="1">
        <v>252135025</v>
      </c>
      <c r="E21" s="213">
        <v>5744000532295</v>
      </c>
      <c r="F21" s="1" t="s">
        <v>106</v>
      </c>
      <c r="G21" s="1" t="s">
        <v>107</v>
      </c>
      <c r="H21" s="1" t="s">
        <v>108</v>
      </c>
      <c r="I21" s="218" t="s">
        <v>115</v>
      </c>
      <c r="J21" s="1" t="s">
        <v>47</v>
      </c>
      <c r="K21" s="1" t="s">
        <v>110</v>
      </c>
      <c r="L21" s="1">
        <v>5</v>
      </c>
      <c r="M21" s="1" t="s">
        <v>111</v>
      </c>
      <c r="N21" s="1" t="s">
        <v>116</v>
      </c>
      <c r="O21" s="1" t="s">
        <v>51</v>
      </c>
      <c r="P21" s="1">
        <v>350</v>
      </c>
      <c r="Q21" s="1">
        <v>350</v>
      </c>
      <c r="R21" s="1">
        <v>350</v>
      </c>
      <c r="S21" s="1">
        <v>284</v>
      </c>
      <c r="T21" s="1">
        <v>4.9000000000000004</v>
      </c>
      <c r="U21" s="1" t="s">
        <v>52</v>
      </c>
      <c r="V21" s="1">
        <v>390</v>
      </c>
      <c r="W21" s="1">
        <v>390</v>
      </c>
      <c r="X21" s="1">
        <v>360</v>
      </c>
      <c r="Y21" s="1">
        <v>5.5E-2</v>
      </c>
      <c r="Z21" s="1">
        <v>5.7</v>
      </c>
      <c r="AA21" s="1">
        <f t="shared" si="1"/>
        <v>0.79999999999999982</v>
      </c>
      <c r="AB21" s="1">
        <v>9405214000</v>
      </c>
      <c r="AC21" s="1" t="s">
        <v>54</v>
      </c>
      <c r="AD21" s="223">
        <v>2799.2000000000003</v>
      </c>
      <c r="AE21" s="237">
        <v>3499</v>
      </c>
      <c r="AF21" s="237">
        <v>4319.2</v>
      </c>
      <c r="AG21" s="237">
        <v>5399</v>
      </c>
      <c r="AH21" s="237">
        <v>4399.2</v>
      </c>
      <c r="AI21" s="237">
        <v>5499</v>
      </c>
      <c r="AJ21" s="237">
        <v>399.16666666666669</v>
      </c>
      <c r="AK21" s="237">
        <v>479</v>
      </c>
      <c r="AL21" s="238">
        <v>349.16666666666703</v>
      </c>
      <c r="AM21" s="237">
        <v>419</v>
      </c>
    </row>
    <row r="22" spans="1:39" ht="13" x14ac:dyDescent="0.15">
      <c r="A22" s="218" t="s">
        <v>117</v>
      </c>
      <c r="B22" s="218"/>
      <c r="C22" s="218"/>
      <c r="D22" s="1">
        <v>252140025</v>
      </c>
      <c r="E22" s="213">
        <v>5744000532301</v>
      </c>
      <c r="F22" s="1" t="s">
        <v>106</v>
      </c>
      <c r="G22" s="1" t="s">
        <v>107</v>
      </c>
      <c r="H22" s="1" t="s">
        <v>108</v>
      </c>
      <c r="I22" s="218" t="s">
        <v>115</v>
      </c>
      <c r="J22" s="1" t="s">
        <v>47</v>
      </c>
      <c r="K22" s="1" t="s">
        <v>110</v>
      </c>
      <c r="L22" s="1">
        <v>5</v>
      </c>
      <c r="M22" s="1" t="s">
        <v>111</v>
      </c>
      <c r="N22" s="1" t="s">
        <v>116</v>
      </c>
      <c r="O22" s="1" t="s">
        <v>51</v>
      </c>
      <c r="P22" s="1">
        <v>400</v>
      </c>
      <c r="Q22" s="1">
        <v>400</v>
      </c>
      <c r="R22" s="1">
        <v>400</v>
      </c>
      <c r="S22" s="1">
        <v>424</v>
      </c>
      <c r="T22" s="1">
        <v>3.2</v>
      </c>
      <c r="U22" s="1" t="s">
        <v>52</v>
      </c>
      <c r="V22" s="1">
        <v>440</v>
      </c>
      <c r="W22" s="1">
        <v>440</v>
      </c>
      <c r="X22" s="1">
        <v>260</v>
      </c>
      <c r="Y22" s="1">
        <v>0.05</v>
      </c>
      <c r="Z22" s="1">
        <v>4</v>
      </c>
      <c r="AA22" s="1">
        <f t="shared" si="1"/>
        <v>0.79999999999999982</v>
      </c>
      <c r="AB22" s="1">
        <v>9405214000</v>
      </c>
      <c r="AC22" s="1" t="s">
        <v>54</v>
      </c>
      <c r="AD22" s="224">
        <v>3199.2000000000003</v>
      </c>
      <c r="AE22" s="237">
        <v>3999</v>
      </c>
      <c r="AF22" s="237">
        <v>4959.2000000000007</v>
      </c>
      <c r="AG22" s="237">
        <v>6199</v>
      </c>
      <c r="AH22" s="237">
        <v>4959.2000000000007</v>
      </c>
      <c r="AI22" s="237">
        <v>6199</v>
      </c>
      <c r="AJ22" s="237">
        <v>457.5</v>
      </c>
      <c r="AK22" s="237">
        <v>549</v>
      </c>
      <c r="AL22" s="238">
        <v>399.16666666666669</v>
      </c>
      <c r="AM22" s="237">
        <v>479</v>
      </c>
    </row>
    <row r="23" spans="1:39" ht="13" x14ac:dyDescent="0.15">
      <c r="A23" s="1" t="s">
        <v>118</v>
      </c>
      <c r="D23" s="1">
        <v>143010410</v>
      </c>
      <c r="E23" s="213">
        <v>5744000530352</v>
      </c>
      <c r="F23" s="1" t="s">
        <v>91</v>
      </c>
      <c r="G23" s="1" t="s">
        <v>119</v>
      </c>
      <c r="H23" s="1" t="s">
        <v>120</v>
      </c>
      <c r="I23" s="1" t="s">
        <v>121</v>
      </c>
      <c r="J23" s="1" t="s">
        <v>47</v>
      </c>
      <c r="K23" s="1" t="s">
        <v>48</v>
      </c>
      <c r="L23" s="1">
        <v>28</v>
      </c>
      <c r="M23" s="1" t="s">
        <v>49</v>
      </c>
      <c r="N23" s="1" t="s">
        <v>50</v>
      </c>
      <c r="O23" s="1" t="s">
        <v>122</v>
      </c>
      <c r="P23" s="1">
        <v>104</v>
      </c>
      <c r="Q23" s="1">
        <v>104</v>
      </c>
      <c r="R23" s="1">
        <v>106</v>
      </c>
      <c r="S23" s="1">
        <v>280</v>
      </c>
      <c r="T23" s="1">
        <v>0.7</v>
      </c>
      <c r="U23" s="1" t="s">
        <v>52</v>
      </c>
      <c r="V23" s="1">
        <v>340</v>
      </c>
      <c r="W23" s="1">
        <v>130</v>
      </c>
      <c r="X23" s="1">
        <v>135</v>
      </c>
      <c r="Y23" s="1">
        <v>5.9670000000000001E-3</v>
      </c>
      <c r="Z23" s="1">
        <v>1.1000000000000001</v>
      </c>
      <c r="AA23" s="1">
        <f t="shared" si="1"/>
        <v>0.40000000000000013</v>
      </c>
      <c r="AB23" s="1" t="s">
        <v>68</v>
      </c>
      <c r="AC23" s="1" t="s">
        <v>54</v>
      </c>
      <c r="AD23" s="223">
        <v>2399.2000000000003</v>
      </c>
      <c r="AE23" s="237">
        <v>2999</v>
      </c>
      <c r="AF23" s="237">
        <v>3759.2000000000003</v>
      </c>
      <c r="AG23" s="237">
        <v>4699</v>
      </c>
      <c r="AH23" s="237">
        <v>3759.2000000000003</v>
      </c>
      <c r="AI23" s="237">
        <v>4699</v>
      </c>
      <c r="AJ23" s="237">
        <v>349.16666666666669</v>
      </c>
      <c r="AK23" s="237">
        <v>419</v>
      </c>
      <c r="AL23" s="238">
        <v>299.16666666666669</v>
      </c>
      <c r="AM23" s="237">
        <v>359</v>
      </c>
    </row>
    <row r="24" spans="1:39" ht="13" x14ac:dyDescent="0.15">
      <c r="A24" s="1" t="s">
        <v>123</v>
      </c>
      <c r="D24" s="1">
        <v>143020610</v>
      </c>
      <c r="E24" s="213">
        <v>5744000530369</v>
      </c>
      <c r="F24" s="1" t="s">
        <v>91</v>
      </c>
      <c r="G24" s="1" t="s">
        <v>119</v>
      </c>
      <c r="H24" s="1" t="s">
        <v>120</v>
      </c>
      <c r="I24" s="1" t="s">
        <v>121</v>
      </c>
      <c r="J24" s="1" t="s">
        <v>47</v>
      </c>
      <c r="K24" s="1" t="s">
        <v>124</v>
      </c>
      <c r="L24" s="1">
        <v>28</v>
      </c>
      <c r="M24" s="1" t="s">
        <v>49</v>
      </c>
      <c r="N24" s="1" t="s">
        <v>50</v>
      </c>
      <c r="O24" s="1" t="s">
        <v>122</v>
      </c>
      <c r="P24" s="1">
        <v>206</v>
      </c>
      <c r="Q24" s="1">
        <v>206</v>
      </c>
      <c r="R24" s="1">
        <v>106</v>
      </c>
      <c r="S24" s="1">
        <v>280</v>
      </c>
      <c r="T24" s="1">
        <v>1.04</v>
      </c>
      <c r="U24" s="1" t="s">
        <v>52</v>
      </c>
      <c r="V24" s="1">
        <v>340</v>
      </c>
      <c r="W24" s="1">
        <v>135</v>
      </c>
      <c r="X24" s="1">
        <v>250</v>
      </c>
      <c r="Y24" s="1">
        <v>1.1475000000000001E-2</v>
      </c>
      <c r="Z24" s="1">
        <v>2</v>
      </c>
      <c r="AA24" s="1">
        <f t="shared" si="1"/>
        <v>0.96</v>
      </c>
      <c r="AB24" s="1" t="s">
        <v>68</v>
      </c>
      <c r="AC24" s="1" t="s">
        <v>54</v>
      </c>
      <c r="AD24" s="224">
        <v>3199.2000000000003</v>
      </c>
      <c r="AE24" s="237">
        <v>3999</v>
      </c>
      <c r="AF24" s="237">
        <v>4959.2000000000007</v>
      </c>
      <c r="AG24" s="237">
        <v>6199</v>
      </c>
      <c r="AH24" s="237">
        <v>4959.2000000000007</v>
      </c>
      <c r="AI24" s="237">
        <v>6199</v>
      </c>
      <c r="AJ24" s="237">
        <v>457.5</v>
      </c>
      <c r="AK24" s="237">
        <v>549</v>
      </c>
      <c r="AL24" s="238">
        <v>399.16666666666669</v>
      </c>
      <c r="AM24" s="237">
        <v>479</v>
      </c>
    </row>
    <row r="25" spans="1:39" ht="13" x14ac:dyDescent="0.15">
      <c r="A25" s="1" t="s">
        <v>125</v>
      </c>
      <c r="D25" s="1">
        <v>164040510</v>
      </c>
      <c r="E25" s="213">
        <v>5744000530413</v>
      </c>
      <c r="F25" s="1" t="s">
        <v>91</v>
      </c>
      <c r="G25" s="1" t="s">
        <v>126</v>
      </c>
      <c r="H25" s="1" t="s">
        <v>120</v>
      </c>
      <c r="I25" s="1" t="s">
        <v>127</v>
      </c>
      <c r="J25" s="1" t="s">
        <v>47</v>
      </c>
      <c r="K25" s="1" t="s">
        <v>128</v>
      </c>
      <c r="L25" s="1">
        <v>60</v>
      </c>
      <c r="M25" s="1" t="s">
        <v>49</v>
      </c>
      <c r="N25" s="1" t="s">
        <v>129</v>
      </c>
      <c r="O25" s="1" t="s">
        <v>122</v>
      </c>
      <c r="P25" s="1">
        <v>405</v>
      </c>
      <c r="Q25" s="1">
        <v>405</v>
      </c>
      <c r="R25" s="1">
        <v>405</v>
      </c>
      <c r="S25" s="1">
        <v>1300</v>
      </c>
      <c r="T25" s="1">
        <v>8</v>
      </c>
      <c r="U25" s="1" t="s">
        <v>52</v>
      </c>
      <c r="V25" s="1">
        <v>460</v>
      </c>
      <c r="W25" s="1">
        <v>315</v>
      </c>
      <c r="X25" s="1">
        <v>1384</v>
      </c>
      <c r="Y25" s="1">
        <v>0.20054159999999999</v>
      </c>
      <c r="Z25" s="1">
        <v>13.3</v>
      </c>
      <c r="AA25" s="1">
        <f t="shared" si="1"/>
        <v>5.3000000000000007</v>
      </c>
      <c r="AB25" s="1" t="s">
        <v>130</v>
      </c>
      <c r="AC25" s="1" t="s">
        <v>54</v>
      </c>
      <c r="AD25" s="223">
        <v>6799.2000000000007</v>
      </c>
      <c r="AE25" s="237">
        <v>8499</v>
      </c>
      <c r="AF25" s="237">
        <v>10559.2</v>
      </c>
      <c r="AG25" s="237">
        <v>13199</v>
      </c>
      <c r="AH25" s="237">
        <v>10639.2</v>
      </c>
      <c r="AI25" s="237">
        <v>13299</v>
      </c>
      <c r="AJ25" s="237">
        <v>999.16666666666674</v>
      </c>
      <c r="AK25" s="237">
        <v>1199</v>
      </c>
      <c r="AL25" s="238">
        <v>857.5</v>
      </c>
      <c r="AM25" s="237">
        <v>1029</v>
      </c>
    </row>
    <row r="26" spans="1:39" ht="13" x14ac:dyDescent="0.15">
      <c r="A26" s="1" t="s">
        <v>131</v>
      </c>
      <c r="D26" s="1">
        <v>162025010</v>
      </c>
      <c r="E26" s="213">
        <v>5744000531694</v>
      </c>
      <c r="F26" s="1" t="s">
        <v>91</v>
      </c>
      <c r="G26" s="1" t="s">
        <v>126</v>
      </c>
      <c r="H26" s="1" t="s">
        <v>120</v>
      </c>
      <c r="I26" s="1" t="s">
        <v>127</v>
      </c>
      <c r="J26" s="1" t="s">
        <v>47</v>
      </c>
      <c r="K26" s="1" t="s">
        <v>124</v>
      </c>
      <c r="L26" s="1">
        <v>28</v>
      </c>
      <c r="M26" s="1" t="s">
        <v>49</v>
      </c>
      <c r="N26" s="1" t="s">
        <v>50</v>
      </c>
      <c r="O26" s="1" t="s">
        <v>122</v>
      </c>
      <c r="P26" s="1">
        <v>250</v>
      </c>
      <c r="Q26" s="1">
        <v>250</v>
      </c>
      <c r="R26" s="1">
        <v>250</v>
      </c>
      <c r="S26" s="1">
        <v>350</v>
      </c>
      <c r="T26" s="1">
        <v>1.3</v>
      </c>
      <c r="U26" s="1" t="s">
        <v>52</v>
      </c>
      <c r="V26" s="1">
        <v>310</v>
      </c>
      <c r="W26" s="1">
        <v>250</v>
      </c>
      <c r="X26" s="1">
        <v>350</v>
      </c>
      <c r="Y26" s="1">
        <v>2.7125E-2</v>
      </c>
      <c r="Z26" s="1">
        <v>2.1</v>
      </c>
      <c r="AA26" s="1">
        <v>0.8</v>
      </c>
      <c r="AB26" s="1" t="s">
        <v>130</v>
      </c>
      <c r="AC26" s="1" t="s">
        <v>54</v>
      </c>
      <c r="AD26" s="224">
        <v>2639.2000000000003</v>
      </c>
      <c r="AE26" s="237">
        <v>3299</v>
      </c>
      <c r="AF26" s="237">
        <v>4159.2</v>
      </c>
      <c r="AG26" s="237">
        <v>5199</v>
      </c>
      <c r="AH26" s="237">
        <v>4159.2</v>
      </c>
      <c r="AI26" s="237">
        <v>5199</v>
      </c>
      <c r="AJ26" s="237">
        <v>374.16666666666669</v>
      </c>
      <c r="AK26" s="237">
        <v>449</v>
      </c>
      <c r="AL26" s="238">
        <v>324.16666666666669</v>
      </c>
      <c r="AM26" s="237">
        <v>389</v>
      </c>
    </row>
    <row r="27" spans="1:39" ht="13" x14ac:dyDescent="0.15">
      <c r="A27" s="1" t="s">
        <v>132</v>
      </c>
      <c r="D27" s="1">
        <v>162040510</v>
      </c>
      <c r="E27" s="213">
        <v>5744000530406</v>
      </c>
      <c r="F27" s="1" t="s">
        <v>91</v>
      </c>
      <c r="G27" s="1" t="s">
        <v>126</v>
      </c>
      <c r="H27" s="1" t="s">
        <v>120</v>
      </c>
      <c r="I27" s="1" t="s">
        <v>127</v>
      </c>
      <c r="J27" s="1" t="s">
        <v>47</v>
      </c>
      <c r="K27" s="1" t="s">
        <v>128</v>
      </c>
      <c r="L27" s="1">
        <v>60</v>
      </c>
      <c r="M27" s="1" t="s">
        <v>49</v>
      </c>
      <c r="N27" s="1" t="s">
        <v>129</v>
      </c>
      <c r="O27" s="1" t="s">
        <v>122</v>
      </c>
      <c r="P27" s="1">
        <v>405</v>
      </c>
      <c r="Q27" s="1">
        <v>405</v>
      </c>
      <c r="R27" s="1">
        <v>405</v>
      </c>
      <c r="S27" s="1">
        <v>454</v>
      </c>
      <c r="T27" s="1">
        <v>4</v>
      </c>
      <c r="U27" s="1" t="s">
        <v>52</v>
      </c>
      <c r="V27" s="1">
        <v>460</v>
      </c>
      <c r="W27" s="1">
        <v>280</v>
      </c>
      <c r="X27" s="1">
        <v>540</v>
      </c>
      <c r="Y27" s="1">
        <v>6.9552000000000003E-2</v>
      </c>
      <c r="Z27" s="1">
        <v>5.9</v>
      </c>
      <c r="AA27" s="1">
        <v>1.9000000000000004</v>
      </c>
      <c r="AB27" s="1" t="s">
        <v>130</v>
      </c>
      <c r="AC27" s="1" t="s">
        <v>54</v>
      </c>
      <c r="AD27" s="223">
        <v>3839.2000000000003</v>
      </c>
      <c r="AE27" s="237">
        <v>4799</v>
      </c>
      <c r="AF27" s="237">
        <v>5999.2000000000007</v>
      </c>
      <c r="AG27" s="237">
        <v>7499</v>
      </c>
      <c r="AH27" s="237">
        <v>5999.2000000000007</v>
      </c>
      <c r="AI27" s="237">
        <v>7499</v>
      </c>
      <c r="AJ27" s="237">
        <v>565.83333333333337</v>
      </c>
      <c r="AK27" s="237">
        <v>679</v>
      </c>
      <c r="AL27" s="238">
        <v>490.83333333333337</v>
      </c>
      <c r="AM27" s="237">
        <v>589</v>
      </c>
    </row>
    <row r="28" spans="1:39" ht="14" x14ac:dyDescent="0.15">
      <c r="A28" s="219" t="s">
        <v>138</v>
      </c>
      <c r="B28" s="219"/>
      <c r="C28" s="219"/>
      <c r="D28" s="1">
        <v>241014209</v>
      </c>
      <c r="E28" s="213">
        <v>5744000532257</v>
      </c>
      <c r="F28" s="1" t="s">
        <v>61</v>
      </c>
      <c r="G28" s="1" t="s">
        <v>134</v>
      </c>
      <c r="H28" s="1" t="s">
        <v>135</v>
      </c>
      <c r="I28" s="1" t="s">
        <v>139</v>
      </c>
      <c r="J28" s="1" t="s">
        <v>135</v>
      </c>
      <c r="K28" s="1" t="s">
        <v>48</v>
      </c>
      <c r="L28" s="1">
        <v>28</v>
      </c>
      <c r="M28" s="1" t="s">
        <v>47</v>
      </c>
      <c r="N28" s="1" t="s">
        <v>137</v>
      </c>
      <c r="O28" s="1" t="s">
        <v>67</v>
      </c>
      <c r="P28" s="1">
        <v>142</v>
      </c>
      <c r="Q28" s="1">
        <v>142</v>
      </c>
      <c r="R28" s="1">
        <v>142</v>
      </c>
      <c r="S28" s="1">
        <v>153</v>
      </c>
      <c r="T28" s="1">
        <v>0.8</v>
      </c>
      <c r="U28" s="1" t="s">
        <v>52</v>
      </c>
      <c r="V28" s="1">
        <v>16</v>
      </c>
      <c r="W28" s="1">
        <v>16</v>
      </c>
      <c r="X28" s="1">
        <v>28</v>
      </c>
      <c r="Y28" s="1">
        <v>7.0000000000000007E-2</v>
      </c>
      <c r="Z28" s="1">
        <v>1.2</v>
      </c>
      <c r="AA28" s="1">
        <v>0.4</v>
      </c>
      <c r="AB28" s="1">
        <v>9405199090</v>
      </c>
      <c r="AC28" s="1" t="s">
        <v>54</v>
      </c>
      <c r="AD28" s="224">
        <v>2159.2000000000003</v>
      </c>
      <c r="AE28" s="237">
        <v>2699</v>
      </c>
      <c r="AF28" s="237">
        <v>3359.2000000000003</v>
      </c>
      <c r="AG28" s="237">
        <v>4199</v>
      </c>
      <c r="AH28" s="237">
        <v>3359.2000000000003</v>
      </c>
      <c r="AI28" s="237">
        <v>4199</v>
      </c>
      <c r="AJ28" s="237">
        <v>307.5</v>
      </c>
      <c r="AK28" s="237">
        <v>369</v>
      </c>
      <c r="AL28" s="238">
        <v>265.83333333333337</v>
      </c>
      <c r="AM28" s="237">
        <v>319</v>
      </c>
    </row>
    <row r="29" spans="1:39" ht="13" x14ac:dyDescent="0.15">
      <c r="A29" s="218" t="s">
        <v>140</v>
      </c>
      <c r="B29" s="218"/>
      <c r="C29" s="218"/>
      <c r="D29" s="1">
        <v>241019009</v>
      </c>
      <c r="E29" s="213">
        <v>5744000532264</v>
      </c>
      <c r="F29" s="1" t="s">
        <v>61</v>
      </c>
      <c r="G29" s="1" t="s">
        <v>134</v>
      </c>
      <c r="H29" s="1" t="s">
        <v>135</v>
      </c>
      <c r="I29" s="1" t="s">
        <v>139</v>
      </c>
      <c r="J29" s="1" t="s">
        <v>135</v>
      </c>
      <c r="K29" s="1" t="s">
        <v>65</v>
      </c>
      <c r="L29" s="1">
        <v>40</v>
      </c>
      <c r="M29" s="1" t="s">
        <v>47</v>
      </c>
      <c r="N29" s="1" t="s">
        <v>141</v>
      </c>
      <c r="O29" s="1" t="s">
        <v>67</v>
      </c>
      <c r="P29" s="1">
        <v>190</v>
      </c>
      <c r="Q29" s="1">
        <v>190</v>
      </c>
      <c r="R29" s="1">
        <v>190</v>
      </c>
      <c r="S29" s="1">
        <v>205</v>
      </c>
      <c r="T29" s="1">
        <v>1.2</v>
      </c>
      <c r="U29" s="1" t="s">
        <v>52</v>
      </c>
      <c r="V29" s="1">
        <v>20</v>
      </c>
      <c r="W29" s="1">
        <v>20</v>
      </c>
      <c r="X29" s="1">
        <v>32</v>
      </c>
      <c r="Y29" s="1">
        <v>1.2999999999999999E-2</v>
      </c>
      <c r="Z29" s="1">
        <v>1.8</v>
      </c>
      <c r="AA29" s="1">
        <v>0.6</v>
      </c>
      <c r="AB29" s="1">
        <v>9405199090</v>
      </c>
      <c r="AC29" s="1" t="s">
        <v>54</v>
      </c>
      <c r="AD29" s="223">
        <v>3199.2000000000003</v>
      </c>
      <c r="AE29" s="237">
        <v>3999</v>
      </c>
      <c r="AF29" s="237">
        <v>4959.2000000000007</v>
      </c>
      <c r="AG29" s="237">
        <v>6199</v>
      </c>
      <c r="AH29" s="237">
        <v>4959.2000000000007</v>
      </c>
      <c r="AI29" s="237">
        <v>6199</v>
      </c>
      <c r="AJ29" s="237">
        <v>457.5</v>
      </c>
      <c r="AK29" s="237">
        <v>549</v>
      </c>
      <c r="AL29" s="238">
        <v>399.16666666666669</v>
      </c>
      <c r="AM29" s="237">
        <v>479</v>
      </c>
    </row>
    <row r="30" spans="1:39" ht="13" x14ac:dyDescent="0.15">
      <c r="A30" s="218" t="s">
        <v>142</v>
      </c>
      <c r="B30" s="218"/>
      <c r="C30" s="218"/>
      <c r="D30" s="1">
        <v>241024009</v>
      </c>
      <c r="E30" s="213">
        <v>5744000532271</v>
      </c>
      <c r="F30" s="1" t="s">
        <v>61</v>
      </c>
      <c r="G30" s="1" t="s">
        <v>134</v>
      </c>
      <c r="H30" s="1" t="s">
        <v>135</v>
      </c>
      <c r="I30" s="1" t="s">
        <v>139</v>
      </c>
      <c r="J30" s="1" t="s">
        <v>135</v>
      </c>
      <c r="K30" s="1" t="s">
        <v>72</v>
      </c>
      <c r="L30" s="1">
        <v>60</v>
      </c>
      <c r="M30" s="1" t="s">
        <v>47</v>
      </c>
      <c r="N30" s="1" t="s">
        <v>143</v>
      </c>
      <c r="O30" s="1" t="s">
        <v>67</v>
      </c>
      <c r="P30" s="1">
        <v>240</v>
      </c>
      <c r="Q30" s="1">
        <v>240</v>
      </c>
      <c r="R30" s="1">
        <v>240</v>
      </c>
      <c r="S30" s="1">
        <v>260</v>
      </c>
      <c r="T30" s="1">
        <v>2</v>
      </c>
      <c r="U30" s="1" t="s">
        <v>52</v>
      </c>
      <c r="V30" s="1">
        <v>25</v>
      </c>
      <c r="W30" s="1">
        <v>25</v>
      </c>
      <c r="X30" s="1">
        <v>38</v>
      </c>
      <c r="Y30" s="1">
        <v>2.4E-2</v>
      </c>
      <c r="Z30" s="1">
        <v>2.8</v>
      </c>
      <c r="AA30" s="1">
        <v>0.8</v>
      </c>
      <c r="AB30" s="1">
        <v>9405199090</v>
      </c>
      <c r="AC30" s="1" t="s">
        <v>54</v>
      </c>
      <c r="AD30" s="224">
        <v>3999.2000000000003</v>
      </c>
      <c r="AE30" s="237">
        <v>4999</v>
      </c>
      <c r="AF30" s="237">
        <v>6239.2000000000007</v>
      </c>
      <c r="AG30" s="237">
        <v>7799</v>
      </c>
      <c r="AH30" s="237">
        <v>6239.2000000000007</v>
      </c>
      <c r="AI30" s="237">
        <v>7799</v>
      </c>
      <c r="AJ30" s="237">
        <v>582.5</v>
      </c>
      <c r="AK30" s="237">
        <v>699</v>
      </c>
      <c r="AL30" s="238">
        <v>499.16666666666669</v>
      </c>
      <c r="AM30" s="237">
        <v>599</v>
      </c>
    </row>
    <row r="31" spans="1:39" ht="13" x14ac:dyDescent="0.15">
      <c r="A31" s="218" t="s">
        <v>133</v>
      </c>
      <c r="B31" s="218"/>
      <c r="C31" s="218"/>
      <c r="D31" s="1">
        <v>242114209</v>
      </c>
      <c r="E31" s="213">
        <v>5744000532240</v>
      </c>
      <c r="F31" s="1" t="s">
        <v>61</v>
      </c>
      <c r="G31" s="1" t="s">
        <v>134</v>
      </c>
      <c r="H31" s="1" t="s">
        <v>135</v>
      </c>
      <c r="I31" s="1" t="s">
        <v>136</v>
      </c>
      <c r="J31" s="1" t="s">
        <v>47</v>
      </c>
      <c r="K31" s="1" t="s">
        <v>48</v>
      </c>
      <c r="L31" s="1">
        <v>28</v>
      </c>
      <c r="M31" s="1" t="s">
        <v>49</v>
      </c>
      <c r="N31" s="1" t="s">
        <v>137</v>
      </c>
      <c r="O31" s="1" t="s">
        <v>67</v>
      </c>
      <c r="P31" s="1">
        <v>142</v>
      </c>
      <c r="Q31" s="1">
        <v>142</v>
      </c>
      <c r="R31" s="1">
        <v>142</v>
      </c>
      <c r="S31" s="1">
        <v>153</v>
      </c>
      <c r="T31" s="1">
        <v>0.8</v>
      </c>
      <c r="U31" s="1" t="s">
        <v>52</v>
      </c>
      <c r="V31" s="1">
        <v>16</v>
      </c>
      <c r="W31" s="1">
        <v>16</v>
      </c>
      <c r="X31" s="1">
        <v>20</v>
      </c>
      <c r="Y31" s="1">
        <v>0.05</v>
      </c>
      <c r="Z31" s="1">
        <v>1.2</v>
      </c>
      <c r="AA31" s="1">
        <v>0.4</v>
      </c>
      <c r="AB31" s="1">
        <v>9405209990</v>
      </c>
      <c r="AC31" s="1" t="s">
        <v>54</v>
      </c>
      <c r="AD31" s="223">
        <v>2159.2000000000003</v>
      </c>
      <c r="AE31" s="237">
        <v>2699</v>
      </c>
      <c r="AF31" s="237">
        <v>3359.2000000000003</v>
      </c>
      <c r="AG31" s="237">
        <v>4199</v>
      </c>
      <c r="AH31" s="237">
        <v>3359.2000000000003</v>
      </c>
      <c r="AI31" s="237">
        <v>4199</v>
      </c>
      <c r="AJ31" s="237">
        <v>307.5</v>
      </c>
      <c r="AK31" s="237">
        <v>369</v>
      </c>
      <c r="AL31" s="238">
        <v>265.83333333333337</v>
      </c>
      <c r="AM31" s="237">
        <v>319</v>
      </c>
    </row>
    <row r="32" spans="1:39" ht="13" x14ac:dyDescent="0.15">
      <c r="A32" s="1" t="s">
        <v>144</v>
      </c>
      <c r="D32" s="1">
        <v>225012022</v>
      </c>
      <c r="E32" s="213">
        <v>5744000531762</v>
      </c>
      <c r="F32" s="1" t="s">
        <v>106</v>
      </c>
      <c r="G32" s="1" t="s">
        <v>145</v>
      </c>
      <c r="H32" s="1" t="s">
        <v>45</v>
      </c>
      <c r="I32" s="1" t="s">
        <v>47</v>
      </c>
      <c r="J32" s="1" t="s">
        <v>47</v>
      </c>
      <c r="K32" s="1" t="s">
        <v>48</v>
      </c>
      <c r="L32" s="1">
        <v>28</v>
      </c>
      <c r="M32" s="1" t="s">
        <v>47</v>
      </c>
      <c r="N32" s="1" t="s">
        <v>50</v>
      </c>
      <c r="O32" s="1" t="s">
        <v>51</v>
      </c>
      <c r="P32" s="1">
        <v>120</v>
      </c>
      <c r="Q32" s="1">
        <v>120</v>
      </c>
      <c r="R32" s="1">
        <v>120</v>
      </c>
      <c r="S32" s="1">
        <v>168</v>
      </c>
      <c r="T32" s="1">
        <v>0.4</v>
      </c>
      <c r="U32" s="1" t="s">
        <v>52</v>
      </c>
      <c r="V32" s="1">
        <v>180</v>
      </c>
      <c r="W32" s="1">
        <v>180</v>
      </c>
      <c r="X32" s="1">
        <v>300</v>
      </c>
      <c r="Y32" s="1">
        <v>9.7199999999999995E-3</v>
      </c>
      <c r="Z32" s="1">
        <v>0.9</v>
      </c>
      <c r="AA32" s="1">
        <v>0.5</v>
      </c>
      <c r="AB32" s="1" t="s">
        <v>53</v>
      </c>
      <c r="AC32" s="1" t="s">
        <v>54</v>
      </c>
      <c r="AD32" s="224">
        <v>1439.2</v>
      </c>
      <c r="AE32" s="237">
        <v>1799</v>
      </c>
      <c r="AF32" s="237">
        <v>2159.2000000000003</v>
      </c>
      <c r="AG32" s="237">
        <v>2699</v>
      </c>
      <c r="AH32" s="237">
        <v>2239.2000000000003</v>
      </c>
      <c r="AI32" s="237">
        <v>2799</v>
      </c>
      <c r="AJ32" s="237">
        <v>207.5</v>
      </c>
      <c r="AK32" s="237">
        <v>249</v>
      </c>
      <c r="AL32" s="238">
        <v>174.16666666666669</v>
      </c>
      <c r="AM32" s="237">
        <v>209</v>
      </c>
    </row>
    <row r="33" spans="1:39" ht="13" x14ac:dyDescent="0.15">
      <c r="A33" s="1" t="s">
        <v>146</v>
      </c>
      <c r="D33" s="1">
        <v>225012015</v>
      </c>
      <c r="E33" s="213">
        <v>5744000531779</v>
      </c>
      <c r="F33" s="1" t="s">
        <v>106</v>
      </c>
      <c r="G33" s="1" t="s">
        <v>145</v>
      </c>
      <c r="H33" s="1" t="s">
        <v>120</v>
      </c>
      <c r="I33" s="1" t="s">
        <v>47</v>
      </c>
      <c r="J33" s="1" t="s">
        <v>47</v>
      </c>
      <c r="K33" s="1" t="s">
        <v>48</v>
      </c>
      <c r="L33" s="1">
        <v>28</v>
      </c>
      <c r="M33" s="1" t="s">
        <v>47</v>
      </c>
      <c r="N33" s="1" t="s">
        <v>50</v>
      </c>
      <c r="O33" s="1" t="s">
        <v>51</v>
      </c>
      <c r="P33" s="1">
        <v>120</v>
      </c>
      <c r="Q33" s="1">
        <v>120</v>
      </c>
      <c r="R33" s="1">
        <v>120</v>
      </c>
      <c r="S33" s="1">
        <v>168</v>
      </c>
      <c r="T33" s="1">
        <v>0.4</v>
      </c>
      <c r="U33" s="1" t="s">
        <v>52</v>
      </c>
      <c r="V33" s="1">
        <v>180</v>
      </c>
      <c r="W33" s="1">
        <v>180</v>
      </c>
      <c r="X33" s="1">
        <v>300</v>
      </c>
      <c r="Y33" s="1">
        <v>9.7199999999999995E-3</v>
      </c>
      <c r="Z33" s="1">
        <v>0.9</v>
      </c>
      <c r="AA33" s="1">
        <v>0.5</v>
      </c>
      <c r="AB33" s="1" t="s">
        <v>53</v>
      </c>
      <c r="AC33" s="1" t="s">
        <v>54</v>
      </c>
      <c r="AD33" s="223">
        <v>1439.2</v>
      </c>
      <c r="AE33" s="237">
        <v>1799</v>
      </c>
      <c r="AF33" s="237">
        <v>2159.2000000000003</v>
      </c>
      <c r="AG33" s="237">
        <v>2699</v>
      </c>
      <c r="AH33" s="237">
        <v>2239.2000000000003</v>
      </c>
      <c r="AI33" s="237">
        <v>2799</v>
      </c>
      <c r="AJ33" s="237">
        <v>207.5</v>
      </c>
      <c r="AK33" s="237">
        <v>249</v>
      </c>
      <c r="AL33" s="238">
        <v>174.16666666666669</v>
      </c>
      <c r="AM33" s="237">
        <v>209</v>
      </c>
    </row>
    <row r="34" spans="1:39" ht="13" x14ac:dyDescent="0.15">
      <c r="A34" s="1" t="s">
        <v>147</v>
      </c>
      <c r="D34" s="1" t="s">
        <v>148</v>
      </c>
      <c r="E34" s="213">
        <v>5744000531786</v>
      </c>
      <c r="F34" s="1" t="s">
        <v>106</v>
      </c>
      <c r="G34" s="1" t="s">
        <v>145</v>
      </c>
      <c r="H34" s="1" t="s">
        <v>45</v>
      </c>
      <c r="I34" s="1" t="s">
        <v>47</v>
      </c>
      <c r="J34" s="1" t="s">
        <v>47</v>
      </c>
      <c r="K34" s="1" t="s">
        <v>48</v>
      </c>
      <c r="L34" s="1">
        <v>28</v>
      </c>
      <c r="M34" s="1" t="s">
        <v>47</v>
      </c>
      <c r="N34" s="1" t="s">
        <v>50</v>
      </c>
      <c r="O34" s="1" t="s">
        <v>51</v>
      </c>
      <c r="P34" s="1">
        <v>120</v>
      </c>
      <c r="Q34" s="1">
        <v>378</v>
      </c>
      <c r="R34" s="1">
        <v>344</v>
      </c>
      <c r="S34" s="1">
        <v>185</v>
      </c>
      <c r="T34" s="1">
        <v>1</v>
      </c>
      <c r="U34" s="1" t="s">
        <v>52</v>
      </c>
      <c r="V34" s="1">
        <v>460</v>
      </c>
      <c r="W34" s="1">
        <v>460</v>
      </c>
      <c r="X34" s="1">
        <v>190</v>
      </c>
      <c r="Y34" s="1">
        <v>4.0203999999999997E-2</v>
      </c>
      <c r="Z34" s="1">
        <v>2.8</v>
      </c>
      <c r="AA34" s="1">
        <v>1.7999999999999998</v>
      </c>
      <c r="AB34" s="1" t="s">
        <v>53</v>
      </c>
      <c r="AC34" s="1" t="s">
        <v>54</v>
      </c>
      <c r="AD34" s="224">
        <v>4399.2</v>
      </c>
      <c r="AE34" s="237">
        <v>5499</v>
      </c>
      <c r="AF34" s="237">
        <v>6399.2000000000007</v>
      </c>
      <c r="AG34" s="237">
        <v>7999</v>
      </c>
      <c r="AH34" s="237">
        <v>6879.2000000000007</v>
      </c>
      <c r="AI34" s="237">
        <v>8599</v>
      </c>
      <c r="AJ34" s="237">
        <v>624.16666666666674</v>
      </c>
      <c r="AK34" s="237">
        <v>749</v>
      </c>
      <c r="AL34" s="238">
        <v>540.83333333333337</v>
      </c>
      <c r="AM34" s="237">
        <v>649</v>
      </c>
    </row>
    <row r="35" spans="1:39" ht="13" x14ac:dyDescent="0.15">
      <c r="A35" s="1" t="s">
        <v>149</v>
      </c>
      <c r="D35" s="1" t="s">
        <v>150</v>
      </c>
      <c r="E35" s="213">
        <v>5744000531793</v>
      </c>
      <c r="F35" s="1" t="s">
        <v>106</v>
      </c>
      <c r="G35" s="1" t="s">
        <v>145</v>
      </c>
      <c r="H35" s="1" t="s">
        <v>120</v>
      </c>
      <c r="I35" s="1" t="s">
        <v>47</v>
      </c>
      <c r="J35" s="1" t="s">
        <v>47</v>
      </c>
      <c r="K35" s="1" t="s">
        <v>48</v>
      </c>
      <c r="L35" s="1">
        <v>28</v>
      </c>
      <c r="M35" s="1" t="s">
        <v>47</v>
      </c>
      <c r="N35" s="1" t="s">
        <v>50</v>
      </c>
      <c r="O35" s="1" t="s">
        <v>51</v>
      </c>
      <c r="P35" s="1">
        <v>120</v>
      </c>
      <c r="Q35" s="1">
        <v>378</v>
      </c>
      <c r="R35" s="1">
        <v>344</v>
      </c>
      <c r="S35" s="1">
        <v>185</v>
      </c>
      <c r="T35" s="1">
        <v>1</v>
      </c>
      <c r="U35" s="1" t="s">
        <v>52</v>
      </c>
      <c r="V35" s="1">
        <v>460</v>
      </c>
      <c r="W35" s="1">
        <v>460</v>
      </c>
      <c r="X35" s="1">
        <v>190</v>
      </c>
      <c r="Y35" s="1">
        <v>4.0203999999999997E-2</v>
      </c>
      <c r="Z35" s="1">
        <v>2.8</v>
      </c>
      <c r="AA35" s="1">
        <v>1.7999999999999998</v>
      </c>
      <c r="AB35" s="1" t="s">
        <v>53</v>
      </c>
      <c r="AC35" s="1" t="s">
        <v>54</v>
      </c>
      <c r="AD35" s="223">
        <v>4399.2</v>
      </c>
      <c r="AE35" s="237">
        <v>5499</v>
      </c>
      <c r="AF35" s="237">
        <v>6399.2000000000007</v>
      </c>
      <c r="AG35" s="237">
        <v>7999</v>
      </c>
      <c r="AH35" s="237">
        <v>6879.2000000000007</v>
      </c>
      <c r="AI35" s="237">
        <v>8599</v>
      </c>
      <c r="AJ35" s="237">
        <v>624.16666666666674</v>
      </c>
      <c r="AK35" s="237">
        <v>749</v>
      </c>
      <c r="AL35" s="238">
        <v>540.83333333333337</v>
      </c>
      <c r="AM35" s="237">
        <v>649</v>
      </c>
    </row>
    <row r="36" spans="1:39" ht="13" x14ac:dyDescent="0.15">
      <c r="A36" s="1" t="s">
        <v>151</v>
      </c>
      <c r="D36" s="1" t="s">
        <v>152</v>
      </c>
      <c r="E36" s="213">
        <v>5744000531809</v>
      </c>
      <c r="F36" s="1" t="s">
        <v>106</v>
      </c>
      <c r="G36" s="1" t="s">
        <v>145</v>
      </c>
      <c r="H36" s="1" t="s">
        <v>45</v>
      </c>
      <c r="I36" s="1" t="s">
        <v>153</v>
      </c>
      <c r="J36" s="1" t="s">
        <v>45</v>
      </c>
      <c r="K36" s="1" t="s">
        <v>48</v>
      </c>
      <c r="L36" s="1">
        <v>28</v>
      </c>
      <c r="M36" s="1" t="s">
        <v>47</v>
      </c>
      <c r="N36" s="1" t="s">
        <v>50</v>
      </c>
      <c r="O36" s="1" t="s">
        <v>51</v>
      </c>
      <c r="P36" s="1">
        <v>120</v>
      </c>
      <c r="Q36" s="1">
        <v>378</v>
      </c>
      <c r="R36" s="1">
        <v>344</v>
      </c>
      <c r="S36" s="1">
        <v>263</v>
      </c>
      <c r="T36" s="1">
        <v>1.3</v>
      </c>
      <c r="U36" s="1" t="s">
        <v>52</v>
      </c>
      <c r="V36" s="1">
        <v>460</v>
      </c>
      <c r="W36" s="1">
        <v>460</v>
      </c>
      <c r="X36" s="1">
        <v>260</v>
      </c>
      <c r="Y36" s="1">
        <v>5.5016000000000002E-2</v>
      </c>
      <c r="Z36" s="1">
        <v>3.3</v>
      </c>
      <c r="AA36" s="1">
        <v>1.9999999999999998</v>
      </c>
      <c r="AB36" s="1" t="s">
        <v>53</v>
      </c>
      <c r="AC36" s="1" t="s">
        <v>54</v>
      </c>
      <c r="AD36" s="224">
        <v>4399.2</v>
      </c>
      <c r="AE36" s="237">
        <v>5499</v>
      </c>
      <c r="AF36" s="237">
        <v>6799.2000000000007</v>
      </c>
      <c r="AG36" s="237">
        <v>8499</v>
      </c>
      <c r="AH36" s="237">
        <v>6879.2000000000007</v>
      </c>
      <c r="AI36" s="237">
        <v>8599</v>
      </c>
      <c r="AJ36" s="237">
        <v>624.16666666666674</v>
      </c>
      <c r="AK36" s="237">
        <v>749</v>
      </c>
      <c r="AL36" s="238">
        <v>540.83333333333337</v>
      </c>
      <c r="AM36" s="237">
        <v>649</v>
      </c>
    </row>
    <row r="37" spans="1:39" ht="13" x14ac:dyDescent="0.15">
      <c r="A37" s="1" t="s">
        <v>154</v>
      </c>
      <c r="D37" s="1" t="s">
        <v>155</v>
      </c>
      <c r="E37" s="213">
        <v>5744000531816</v>
      </c>
      <c r="F37" s="1" t="s">
        <v>106</v>
      </c>
      <c r="G37" s="1" t="s">
        <v>145</v>
      </c>
      <c r="H37" s="1" t="s">
        <v>120</v>
      </c>
      <c r="I37" s="1" t="s">
        <v>156</v>
      </c>
      <c r="J37" s="1" t="s">
        <v>120</v>
      </c>
      <c r="K37" s="1" t="s">
        <v>48</v>
      </c>
      <c r="L37" s="1">
        <v>28</v>
      </c>
      <c r="M37" s="1" t="s">
        <v>47</v>
      </c>
      <c r="N37" s="1" t="s">
        <v>50</v>
      </c>
      <c r="O37" s="1" t="s">
        <v>51</v>
      </c>
      <c r="P37" s="1">
        <v>120</v>
      </c>
      <c r="Q37" s="1">
        <v>378</v>
      </c>
      <c r="R37" s="1">
        <v>344</v>
      </c>
      <c r="S37" s="1">
        <v>263</v>
      </c>
      <c r="T37" s="1">
        <v>1.3</v>
      </c>
      <c r="U37" s="1" t="s">
        <v>52</v>
      </c>
      <c r="V37" s="1">
        <v>460</v>
      </c>
      <c r="W37" s="1">
        <v>460</v>
      </c>
      <c r="X37" s="1">
        <v>260</v>
      </c>
      <c r="Y37" s="1">
        <v>5.5016000000000002E-2</v>
      </c>
      <c r="Z37" s="1">
        <v>3.3</v>
      </c>
      <c r="AA37" s="1">
        <v>1.9999999999999998</v>
      </c>
      <c r="AB37" s="1" t="s">
        <v>53</v>
      </c>
      <c r="AC37" s="1" t="s">
        <v>54</v>
      </c>
      <c r="AD37" s="223">
        <v>4399.2</v>
      </c>
      <c r="AE37" s="237">
        <v>5499</v>
      </c>
      <c r="AF37" s="237">
        <v>6799.2000000000007</v>
      </c>
      <c r="AG37" s="237">
        <v>8499</v>
      </c>
      <c r="AH37" s="237">
        <v>6879.2000000000007</v>
      </c>
      <c r="AI37" s="237">
        <v>8599</v>
      </c>
      <c r="AJ37" s="237">
        <v>624.16666666666674</v>
      </c>
      <c r="AK37" s="237">
        <v>749</v>
      </c>
      <c r="AL37" s="238">
        <v>540.83333333333337</v>
      </c>
      <c r="AM37" s="237">
        <v>649</v>
      </c>
    </row>
    <row r="38" spans="1:39" ht="13" x14ac:dyDescent="0.15">
      <c r="A38" s="1" t="s">
        <v>157</v>
      </c>
      <c r="D38" s="1" t="s">
        <v>158</v>
      </c>
      <c r="E38" s="213">
        <v>5744000531823</v>
      </c>
      <c r="F38" s="1" t="s">
        <v>106</v>
      </c>
      <c r="G38" s="1" t="s">
        <v>145</v>
      </c>
      <c r="H38" s="1" t="s">
        <v>45</v>
      </c>
      <c r="I38" s="1" t="s">
        <v>153</v>
      </c>
      <c r="J38" s="1" t="s">
        <v>45</v>
      </c>
      <c r="K38" s="1" t="s">
        <v>48</v>
      </c>
      <c r="L38" s="1">
        <v>28</v>
      </c>
      <c r="M38" s="1" t="s">
        <v>47</v>
      </c>
      <c r="N38" s="1" t="s">
        <v>50</v>
      </c>
      <c r="O38" s="1" t="s">
        <v>51</v>
      </c>
      <c r="P38" s="1">
        <v>120</v>
      </c>
      <c r="Q38" s="1">
        <v>594</v>
      </c>
      <c r="R38" s="1">
        <v>570</v>
      </c>
      <c r="S38" s="1">
        <v>263</v>
      </c>
      <c r="T38" s="1">
        <v>1.8</v>
      </c>
      <c r="U38" s="1" t="s">
        <v>52</v>
      </c>
      <c r="V38" s="1">
        <v>650</v>
      </c>
      <c r="W38" s="1">
        <v>650</v>
      </c>
      <c r="X38" s="1">
        <v>260</v>
      </c>
      <c r="Y38" s="1">
        <v>0.10985</v>
      </c>
      <c r="Z38" s="1">
        <v>5.2</v>
      </c>
      <c r="AA38" s="1">
        <v>3.4000000000000004</v>
      </c>
      <c r="AB38" s="1" t="s">
        <v>53</v>
      </c>
      <c r="AC38" s="1" t="s">
        <v>54</v>
      </c>
      <c r="AD38" s="224">
        <v>7199.2000000000007</v>
      </c>
      <c r="AE38" s="237">
        <v>8999</v>
      </c>
      <c r="AF38" s="237">
        <v>10559.2</v>
      </c>
      <c r="AG38" s="237">
        <v>13199</v>
      </c>
      <c r="AH38" s="237">
        <v>11119.2</v>
      </c>
      <c r="AI38" s="237">
        <v>13899</v>
      </c>
      <c r="AJ38" s="237">
        <v>1040.8333333333335</v>
      </c>
      <c r="AK38" s="237">
        <v>1249</v>
      </c>
      <c r="AL38" s="238">
        <v>849.16666666666674</v>
      </c>
      <c r="AM38" s="237">
        <v>1019</v>
      </c>
    </row>
    <row r="39" spans="1:39" ht="13" x14ac:dyDescent="0.15">
      <c r="A39" s="1" t="s">
        <v>159</v>
      </c>
      <c r="D39" s="1" t="s">
        <v>160</v>
      </c>
      <c r="E39" s="213">
        <v>5744000531830</v>
      </c>
      <c r="F39" s="1" t="s">
        <v>106</v>
      </c>
      <c r="G39" s="1" t="s">
        <v>145</v>
      </c>
      <c r="H39" s="1" t="s">
        <v>120</v>
      </c>
      <c r="I39" s="1" t="s">
        <v>156</v>
      </c>
      <c r="J39" s="1" t="s">
        <v>120</v>
      </c>
      <c r="K39" s="1" t="s">
        <v>48</v>
      </c>
      <c r="L39" s="1">
        <v>28</v>
      </c>
      <c r="M39" s="1" t="s">
        <v>47</v>
      </c>
      <c r="N39" s="1" t="s">
        <v>50</v>
      </c>
      <c r="O39" s="1" t="s">
        <v>51</v>
      </c>
      <c r="P39" s="1">
        <v>120</v>
      </c>
      <c r="Q39" s="1">
        <v>594</v>
      </c>
      <c r="R39" s="1">
        <v>570</v>
      </c>
      <c r="S39" s="1">
        <v>263</v>
      </c>
      <c r="T39" s="1">
        <v>1.8</v>
      </c>
      <c r="U39" s="1" t="s">
        <v>52</v>
      </c>
      <c r="V39" s="1">
        <v>650</v>
      </c>
      <c r="W39" s="1">
        <v>650</v>
      </c>
      <c r="X39" s="1">
        <v>260</v>
      </c>
      <c r="Y39" s="1">
        <v>0.10985</v>
      </c>
      <c r="Z39" s="1">
        <v>5.2</v>
      </c>
      <c r="AA39" s="1">
        <v>3.4000000000000004</v>
      </c>
      <c r="AB39" s="1" t="s">
        <v>53</v>
      </c>
      <c r="AC39" s="1" t="s">
        <v>54</v>
      </c>
      <c r="AD39" s="223">
        <v>7199.2000000000007</v>
      </c>
      <c r="AE39" s="237">
        <v>8999</v>
      </c>
      <c r="AF39" s="237">
        <v>10559.2</v>
      </c>
      <c r="AG39" s="237">
        <v>13199</v>
      </c>
      <c r="AH39" s="237">
        <v>11119.2</v>
      </c>
      <c r="AI39" s="237">
        <v>13899</v>
      </c>
      <c r="AJ39" s="237">
        <v>1040.8333333333335</v>
      </c>
      <c r="AK39" s="237">
        <v>1249</v>
      </c>
      <c r="AL39" s="238">
        <v>849.16666666666674</v>
      </c>
      <c r="AM39" s="237">
        <v>1019</v>
      </c>
    </row>
    <row r="40" spans="1:39" ht="13" x14ac:dyDescent="0.15">
      <c r="A40" s="1" t="s">
        <v>161</v>
      </c>
      <c r="D40" s="1">
        <v>221012022</v>
      </c>
      <c r="E40" s="213">
        <v>5744000531847</v>
      </c>
      <c r="F40" s="1" t="s">
        <v>106</v>
      </c>
      <c r="G40" s="1" t="s">
        <v>145</v>
      </c>
      <c r="H40" s="1" t="s">
        <v>45</v>
      </c>
      <c r="I40" s="1" t="s">
        <v>153</v>
      </c>
      <c r="J40" s="1" t="s">
        <v>45</v>
      </c>
      <c r="K40" s="1" t="s">
        <v>48</v>
      </c>
      <c r="L40" s="1">
        <v>28</v>
      </c>
      <c r="M40" s="1" t="s">
        <v>47</v>
      </c>
      <c r="N40" s="1" t="s">
        <v>50</v>
      </c>
      <c r="O40" s="1" t="s">
        <v>51</v>
      </c>
      <c r="P40" s="1">
        <v>120</v>
      </c>
      <c r="Q40" s="1">
        <v>120</v>
      </c>
      <c r="R40" s="1">
        <v>120</v>
      </c>
      <c r="S40" s="1">
        <v>168</v>
      </c>
      <c r="T40" s="1">
        <v>0.7</v>
      </c>
      <c r="U40" s="1" t="s">
        <v>52</v>
      </c>
      <c r="V40" s="1">
        <v>180</v>
      </c>
      <c r="W40" s="1">
        <v>180</v>
      </c>
      <c r="X40" s="1">
        <v>300</v>
      </c>
      <c r="Y40" s="1">
        <v>9.7199999999999995E-3</v>
      </c>
      <c r="Z40" s="1">
        <v>1.2</v>
      </c>
      <c r="AA40" s="1">
        <v>0.5</v>
      </c>
      <c r="AB40" s="1" t="s">
        <v>53</v>
      </c>
      <c r="AC40" s="1" t="s">
        <v>54</v>
      </c>
      <c r="AD40" s="224">
        <v>1599.2</v>
      </c>
      <c r="AE40" s="237">
        <v>1999</v>
      </c>
      <c r="AF40" s="237">
        <v>2399.2000000000003</v>
      </c>
      <c r="AG40" s="237">
        <v>2999</v>
      </c>
      <c r="AH40" s="237">
        <v>2479.2000000000003</v>
      </c>
      <c r="AI40" s="237">
        <v>3099</v>
      </c>
      <c r="AJ40" s="237">
        <v>232.5</v>
      </c>
      <c r="AK40" s="237">
        <v>279</v>
      </c>
      <c r="AL40" s="238">
        <v>190.83333333333334</v>
      </c>
      <c r="AM40" s="237">
        <v>229</v>
      </c>
    </row>
    <row r="41" spans="1:39" ht="13" x14ac:dyDescent="0.15">
      <c r="A41" s="1" t="s">
        <v>162</v>
      </c>
      <c r="D41" s="1">
        <v>221012015</v>
      </c>
      <c r="E41" s="213">
        <v>5744000531854</v>
      </c>
      <c r="F41" s="1" t="s">
        <v>106</v>
      </c>
      <c r="G41" s="1" t="s">
        <v>145</v>
      </c>
      <c r="H41" s="1" t="s">
        <v>120</v>
      </c>
      <c r="I41" s="1" t="s">
        <v>156</v>
      </c>
      <c r="J41" s="1" t="s">
        <v>120</v>
      </c>
      <c r="K41" s="1" t="s">
        <v>48</v>
      </c>
      <c r="L41" s="1">
        <v>28</v>
      </c>
      <c r="M41" s="1" t="s">
        <v>47</v>
      </c>
      <c r="N41" s="1" t="s">
        <v>50</v>
      </c>
      <c r="O41" s="1" t="s">
        <v>51</v>
      </c>
      <c r="P41" s="1">
        <v>120</v>
      </c>
      <c r="Q41" s="1">
        <v>120</v>
      </c>
      <c r="R41" s="1">
        <v>120</v>
      </c>
      <c r="S41" s="1">
        <v>168</v>
      </c>
      <c r="T41" s="1">
        <v>0.7</v>
      </c>
      <c r="U41" s="1" t="s">
        <v>52</v>
      </c>
      <c r="V41" s="1">
        <v>180</v>
      </c>
      <c r="W41" s="1">
        <v>180</v>
      </c>
      <c r="X41" s="1">
        <v>300</v>
      </c>
      <c r="Y41" s="1">
        <v>9.7199999999999995E-3</v>
      </c>
      <c r="Z41" s="1">
        <v>1.2</v>
      </c>
      <c r="AA41" s="1">
        <v>0.5</v>
      </c>
      <c r="AB41" s="1" t="s">
        <v>53</v>
      </c>
      <c r="AC41" s="1" t="s">
        <v>54</v>
      </c>
      <c r="AD41" s="223">
        <v>1599.2</v>
      </c>
      <c r="AE41" s="237">
        <v>1999</v>
      </c>
      <c r="AF41" s="237">
        <v>2399.2000000000003</v>
      </c>
      <c r="AG41" s="237">
        <v>2999</v>
      </c>
      <c r="AH41" s="237">
        <v>2479.2000000000003</v>
      </c>
      <c r="AI41" s="237">
        <v>3099</v>
      </c>
      <c r="AJ41" s="237">
        <v>232.5</v>
      </c>
      <c r="AK41" s="237">
        <v>279</v>
      </c>
      <c r="AL41" s="238">
        <v>190.83333333333334</v>
      </c>
      <c r="AM41" s="237">
        <v>229</v>
      </c>
    </row>
    <row r="42" spans="1:39" ht="13" x14ac:dyDescent="0.15">
      <c r="A42" s="1" t="s">
        <v>163</v>
      </c>
      <c r="D42" s="1" t="s">
        <v>164</v>
      </c>
      <c r="E42" s="213">
        <v>5744000531861</v>
      </c>
      <c r="F42" s="1" t="s">
        <v>106</v>
      </c>
      <c r="G42" s="1" t="s">
        <v>145</v>
      </c>
      <c r="H42" s="1" t="s">
        <v>45</v>
      </c>
      <c r="I42" s="1" t="s">
        <v>165</v>
      </c>
      <c r="J42" s="1" t="s">
        <v>45</v>
      </c>
      <c r="K42" s="1" t="s">
        <v>48</v>
      </c>
      <c r="L42" s="1">
        <v>28</v>
      </c>
      <c r="M42" s="1" t="s">
        <v>47</v>
      </c>
      <c r="N42" s="1" t="s">
        <v>50</v>
      </c>
      <c r="O42" s="1" t="s">
        <v>51</v>
      </c>
      <c r="P42" s="1">
        <v>120</v>
      </c>
      <c r="Q42" s="1">
        <v>299.5</v>
      </c>
      <c r="R42" s="1">
        <v>120</v>
      </c>
      <c r="S42" s="1">
        <v>144</v>
      </c>
      <c r="T42" s="1">
        <v>0.8</v>
      </c>
      <c r="U42" s="1" t="s">
        <v>52</v>
      </c>
      <c r="V42" s="1">
        <v>190</v>
      </c>
      <c r="W42" s="1">
        <v>190</v>
      </c>
      <c r="X42" s="1">
        <v>440</v>
      </c>
      <c r="Y42" s="1">
        <v>1.5883999999999999E-2</v>
      </c>
      <c r="Z42" s="1">
        <v>1.6</v>
      </c>
      <c r="AA42" s="1">
        <v>0.8</v>
      </c>
      <c r="AB42" s="1" t="s">
        <v>53</v>
      </c>
      <c r="AC42" s="1" t="s">
        <v>54</v>
      </c>
      <c r="AD42" s="224">
        <v>2399.2000000000003</v>
      </c>
      <c r="AE42" s="237">
        <v>2999</v>
      </c>
      <c r="AF42" s="237">
        <v>3759.2000000000003</v>
      </c>
      <c r="AG42" s="237">
        <v>4699</v>
      </c>
      <c r="AH42" s="237">
        <v>3759.2000000000003</v>
      </c>
      <c r="AI42" s="237">
        <v>4699</v>
      </c>
      <c r="AJ42" s="237">
        <v>349.16666666666669</v>
      </c>
      <c r="AK42" s="237">
        <v>419</v>
      </c>
      <c r="AL42" s="238">
        <v>299.16666666666669</v>
      </c>
      <c r="AM42" s="237">
        <v>359</v>
      </c>
    </row>
    <row r="43" spans="1:39" ht="13" x14ac:dyDescent="0.15">
      <c r="A43" s="1" t="s">
        <v>166</v>
      </c>
      <c r="D43" s="1" t="s">
        <v>167</v>
      </c>
      <c r="E43" s="213">
        <v>5744000531878</v>
      </c>
      <c r="F43" s="1" t="s">
        <v>106</v>
      </c>
      <c r="G43" s="1" t="s">
        <v>145</v>
      </c>
      <c r="H43" s="1" t="s">
        <v>120</v>
      </c>
      <c r="I43" s="1" t="s">
        <v>168</v>
      </c>
      <c r="J43" s="1" t="s">
        <v>120</v>
      </c>
      <c r="K43" s="1" t="s">
        <v>48</v>
      </c>
      <c r="L43" s="1">
        <v>28</v>
      </c>
      <c r="M43" s="1" t="s">
        <v>47</v>
      </c>
      <c r="N43" s="1" t="s">
        <v>50</v>
      </c>
      <c r="O43" s="1" t="s">
        <v>51</v>
      </c>
      <c r="P43" s="1">
        <v>120</v>
      </c>
      <c r="Q43" s="1">
        <v>299.5</v>
      </c>
      <c r="R43" s="1">
        <v>120</v>
      </c>
      <c r="S43" s="1">
        <v>144</v>
      </c>
      <c r="T43" s="1">
        <v>0.8</v>
      </c>
      <c r="U43" s="1" t="s">
        <v>52</v>
      </c>
      <c r="V43" s="1">
        <v>190</v>
      </c>
      <c r="W43" s="1">
        <v>190</v>
      </c>
      <c r="X43" s="1">
        <v>440</v>
      </c>
      <c r="Y43" s="1">
        <v>1.5883999999999999E-2</v>
      </c>
      <c r="Z43" s="1">
        <v>1.6</v>
      </c>
      <c r="AA43" s="1">
        <v>0.8</v>
      </c>
      <c r="AB43" s="1" t="s">
        <v>53</v>
      </c>
      <c r="AC43" s="1" t="s">
        <v>54</v>
      </c>
      <c r="AD43" s="223">
        <v>2399.2000000000003</v>
      </c>
      <c r="AE43" s="237">
        <v>2999</v>
      </c>
      <c r="AF43" s="237">
        <v>3759.2000000000003</v>
      </c>
      <c r="AG43" s="237">
        <v>4699</v>
      </c>
      <c r="AH43" s="237">
        <v>3759.2000000000003</v>
      </c>
      <c r="AI43" s="237">
        <v>4699</v>
      </c>
      <c r="AJ43" s="237">
        <v>349.16666666666669</v>
      </c>
      <c r="AK43" s="237">
        <v>419</v>
      </c>
      <c r="AL43" s="238">
        <v>299.16666666666669</v>
      </c>
      <c r="AM43" s="237">
        <v>359</v>
      </c>
    </row>
    <row r="44" spans="1:39" ht="13" x14ac:dyDescent="0.15">
      <c r="A44" s="1" t="s">
        <v>169</v>
      </c>
      <c r="D44" s="1" t="s">
        <v>170</v>
      </c>
      <c r="E44" s="213">
        <v>5744000531885</v>
      </c>
      <c r="F44" s="1" t="s">
        <v>106</v>
      </c>
      <c r="G44" s="1" t="s">
        <v>145</v>
      </c>
      <c r="H44" s="1" t="s">
        <v>45</v>
      </c>
      <c r="I44" s="1" t="s">
        <v>165</v>
      </c>
      <c r="J44" s="1" t="s">
        <v>45</v>
      </c>
      <c r="K44" s="1" t="s">
        <v>48</v>
      </c>
      <c r="L44" s="1">
        <v>28</v>
      </c>
      <c r="M44" s="1" t="s">
        <v>47</v>
      </c>
      <c r="N44" s="1" t="s">
        <v>50</v>
      </c>
      <c r="O44" s="1" t="s">
        <v>51</v>
      </c>
      <c r="P44" s="1">
        <v>120</v>
      </c>
      <c r="Q44" s="1">
        <v>504.1</v>
      </c>
      <c r="R44" s="1">
        <v>120</v>
      </c>
      <c r="S44" s="1">
        <v>156</v>
      </c>
      <c r="T44" s="1">
        <v>0.8</v>
      </c>
      <c r="U44" s="1" t="s">
        <v>52</v>
      </c>
      <c r="V44" s="1">
        <v>260</v>
      </c>
      <c r="W44" s="1">
        <v>190</v>
      </c>
      <c r="X44" s="1">
        <v>460</v>
      </c>
      <c r="Y44" s="1">
        <v>2.2724000000000001E-2</v>
      </c>
      <c r="Z44" s="1">
        <v>1.7</v>
      </c>
      <c r="AA44" s="1">
        <v>0.89999999999999991</v>
      </c>
      <c r="AB44" s="1" t="s">
        <v>53</v>
      </c>
      <c r="AC44" s="1" t="s">
        <v>54</v>
      </c>
      <c r="AD44" s="224">
        <v>2799.2000000000003</v>
      </c>
      <c r="AE44" s="237">
        <v>3499</v>
      </c>
      <c r="AF44" s="237">
        <v>4079.2000000000003</v>
      </c>
      <c r="AG44" s="237">
        <v>5099</v>
      </c>
      <c r="AH44" s="237">
        <v>4319.2</v>
      </c>
      <c r="AI44" s="237">
        <v>5399</v>
      </c>
      <c r="AJ44" s="237">
        <v>399.16666666666669</v>
      </c>
      <c r="AK44" s="237">
        <v>479</v>
      </c>
      <c r="AL44" s="238">
        <v>332.5</v>
      </c>
      <c r="AM44" s="237">
        <v>399</v>
      </c>
    </row>
    <row r="45" spans="1:39" ht="13" x14ac:dyDescent="0.15">
      <c r="A45" s="1" t="s">
        <v>171</v>
      </c>
      <c r="D45" s="1" t="s">
        <v>172</v>
      </c>
      <c r="E45" s="213">
        <v>5744000531892</v>
      </c>
      <c r="F45" s="1" t="s">
        <v>106</v>
      </c>
      <c r="G45" s="1" t="s">
        <v>145</v>
      </c>
      <c r="H45" s="1" t="s">
        <v>120</v>
      </c>
      <c r="I45" s="1" t="s">
        <v>168</v>
      </c>
      <c r="J45" s="1" t="s">
        <v>120</v>
      </c>
      <c r="K45" s="1" t="s">
        <v>48</v>
      </c>
      <c r="L45" s="1">
        <v>28</v>
      </c>
      <c r="M45" s="1" t="s">
        <v>47</v>
      </c>
      <c r="N45" s="1" t="s">
        <v>50</v>
      </c>
      <c r="O45" s="1" t="s">
        <v>51</v>
      </c>
      <c r="P45" s="1">
        <v>120</v>
      </c>
      <c r="Q45" s="1">
        <v>504.1</v>
      </c>
      <c r="R45" s="1">
        <v>120</v>
      </c>
      <c r="S45" s="1">
        <v>156</v>
      </c>
      <c r="T45" s="1">
        <v>0.8</v>
      </c>
      <c r="U45" s="1" t="s">
        <v>52</v>
      </c>
      <c r="V45" s="1">
        <v>260</v>
      </c>
      <c r="W45" s="1">
        <v>190</v>
      </c>
      <c r="X45" s="1">
        <v>460</v>
      </c>
      <c r="Y45" s="1">
        <v>2.2724000000000001E-2</v>
      </c>
      <c r="Z45" s="1">
        <v>1.7</v>
      </c>
      <c r="AA45" s="1">
        <v>0.89999999999999991</v>
      </c>
      <c r="AB45" s="1" t="s">
        <v>53</v>
      </c>
      <c r="AC45" s="1" t="s">
        <v>54</v>
      </c>
      <c r="AD45" s="223">
        <v>2799.2000000000003</v>
      </c>
      <c r="AE45" s="237">
        <v>3499</v>
      </c>
      <c r="AF45" s="237">
        <v>4079.2000000000003</v>
      </c>
      <c r="AG45" s="237">
        <v>5099</v>
      </c>
      <c r="AH45" s="237">
        <v>4319.2</v>
      </c>
      <c r="AI45" s="237">
        <v>5399</v>
      </c>
      <c r="AJ45" s="237">
        <v>399.16666666666669</v>
      </c>
      <c r="AK45" s="237">
        <v>479</v>
      </c>
      <c r="AL45" s="238">
        <v>332.5</v>
      </c>
      <c r="AM45" s="237">
        <v>399</v>
      </c>
    </row>
    <row r="46" spans="1:39" ht="13" x14ac:dyDescent="0.15">
      <c r="A46" s="1" t="s">
        <v>173</v>
      </c>
      <c r="D46" s="1" t="s">
        <v>174</v>
      </c>
      <c r="E46" s="213">
        <v>5744000531908</v>
      </c>
      <c r="F46" s="1" t="s">
        <v>106</v>
      </c>
      <c r="G46" s="1" t="s">
        <v>145</v>
      </c>
      <c r="H46" s="1" t="s">
        <v>45</v>
      </c>
      <c r="I46" s="1" t="s">
        <v>165</v>
      </c>
      <c r="J46" s="1" t="s">
        <v>45</v>
      </c>
      <c r="K46" s="1" t="s">
        <v>48</v>
      </c>
      <c r="L46" s="1">
        <v>28</v>
      </c>
      <c r="M46" s="1" t="s">
        <v>47</v>
      </c>
      <c r="N46" s="1" t="s">
        <v>50</v>
      </c>
      <c r="O46" s="1" t="s">
        <v>51</v>
      </c>
      <c r="P46" s="1">
        <v>120</v>
      </c>
      <c r="Q46" s="1">
        <v>887.1</v>
      </c>
      <c r="R46" s="1">
        <v>120</v>
      </c>
      <c r="S46" s="1">
        <v>156</v>
      </c>
      <c r="T46" s="1">
        <v>1.3</v>
      </c>
      <c r="U46" s="1" t="s">
        <v>52</v>
      </c>
      <c r="V46" s="1">
        <v>250</v>
      </c>
      <c r="W46" s="1">
        <v>180</v>
      </c>
      <c r="X46" s="1">
        <v>850</v>
      </c>
      <c r="Y46" s="1">
        <v>3.8249999999999999E-2</v>
      </c>
      <c r="Z46" s="1">
        <v>3</v>
      </c>
      <c r="AA46" s="1">
        <v>1.7</v>
      </c>
      <c r="AB46" s="1" t="s">
        <v>53</v>
      </c>
      <c r="AC46" s="1" t="s">
        <v>54</v>
      </c>
      <c r="AD46" s="224">
        <v>4399.2</v>
      </c>
      <c r="AE46" s="237">
        <v>5499</v>
      </c>
      <c r="AF46" s="237">
        <v>6399.2000000000007</v>
      </c>
      <c r="AG46" s="237">
        <v>7999</v>
      </c>
      <c r="AH46" s="237">
        <v>6799.2000000000007</v>
      </c>
      <c r="AI46" s="237">
        <v>8499</v>
      </c>
      <c r="AJ46" s="237">
        <v>624.16666666666674</v>
      </c>
      <c r="AK46" s="237">
        <v>749</v>
      </c>
      <c r="AL46" s="238">
        <v>515.83333333333337</v>
      </c>
      <c r="AM46" s="237">
        <v>619</v>
      </c>
    </row>
    <row r="47" spans="1:39" ht="13" x14ac:dyDescent="0.15">
      <c r="A47" s="1" t="s">
        <v>175</v>
      </c>
      <c r="D47" s="1" t="s">
        <v>176</v>
      </c>
      <c r="E47" s="213">
        <v>5744000531915</v>
      </c>
      <c r="F47" s="1" t="s">
        <v>106</v>
      </c>
      <c r="G47" s="1" t="s">
        <v>145</v>
      </c>
      <c r="H47" s="1" t="s">
        <v>120</v>
      </c>
      <c r="I47" s="1" t="s">
        <v>168</v>
      </c>
      <c r="J47" s="1" t="s">
        <v>120</v>
      </c>
      <c r="K47" s="1" t="s">
        <v>48</v>
      </c>
      <c r="L47" s="1">
        <v>28</v>
      </c>
      <c r="M47" s="1" t="s">
        <v>47</v>
      </c>
      <c r="N47" s="1" t="s">
        <v>50</v>
      </c>
      <c r="O47" s="1" t="s">
        <v>51</v>
      </c>
      <c r="P47" s="1">
        <v>120</v>
      </c>
      <c r="Q47" s="1">
        <v>887.1</v>
      </c>
      <c r="R47" s="1">
        <v>120</v>
      </c>
      <c r="S47" s="1">
        <v>156</v>
      </c>
      <c r="T47" s="1">
        <v>1.3</v>
      </c>
      <c r="U47" s="1" t="s">
        <v>52</v>
      </c>
      <c r="V47" s="1">
        <v>250</v>
      </c>
      <c r="W47" s="1">
        <v>180</v>
      </c>
      <c r="X47" s="1">
        <v>850</v>
      </c>
      <c r="Y47" s="1">
        <v>3.8249999999999999E-2</v>
      </c>
      <c r="Z47" s="1">
        <v>3</v>
      </c>
      <c r="AA47" s="1">
        <v>1.7</v>
      </c>
      <c r="AB47" s="1" t="s">
        <v>53</v>
      </c>
      <c r="AC47" s="1" t="s">
        <v>54</v>
      </c>
      <c r="AD47" s="223">
        <v>4399.2</v>
      </c>
      <c r="AE47" s="237">
        <v>5499</v>
      </c>
      <c r="AF47" s="237">
        <v>6399.2000000000007</v>
      </c>
      <c r="AG47" s="237">
        <v>7999</v>
      </c>
      <c r="AH47" s="237">
        <v>6799.2000000000007</v>
      </c>
      <c r="AI47" s="237">
        <v>8499</v>
      </c>
      <c r="AJ47" s="237">
        <v>624.16666666666674</v>
      </c>
      <c r="AK47" s="237">
        <v>749</v>
      </c>
      <c r="AL47" s="238">
        <v>515.83333333333337</v>
      </c>
      <c r="AM47" s="237">
        <v>619</v>
      </c>
    </row>
    <row r="48" spans="1:39" ht="13" x14ac:dyDescent="0.15">
      <c r="A48" s="1" t="s">
        <v>177</v>
      </c>
      <c r="D48" s="1">
        <v>223012022</v>
      </c>
      <c r="E48" s="213">
        <v>5744000531922</v>
      </c>
      <c r="F48" s="1" t="s">
        <v>106</v>
      </c>
      <c r="G48" s="1" t="s">
        <v>145</v>
      </c>
      <c r="H48" s="1" t="s">
        <v>45</v>
      </c>
      <c r="I48" s="1" t="s">
        <v>46</v>
      </c>
      <c r="J48" s="1" t="s">
        <v>47</v>
      </c>
      <c r="K48" s="1" t="s">
        <v>48</v>
      </c>
      <c r="L48" s="1">
        <v>28</v>
      </c>
      <c r="M48" s="1" t="s">
        <v>49</v>
      </c>
      <c r="N48" s="1" t="s">
        <v>50</v>
      </c>
      <c r="O48" s="1" t="s">
        <v>51</v>
      </c>
      <c r="P48" s="1">
        <v>120</v>
      </c>
      <c r="Q48" s="1">
        <v>120</v>
      </c>
      <c r="R48" s="1">
        <v>160</v>
      </c>
      <c r="S48" s="1">
        <v>178</v>
      </c>
      <c r="T48" s="1">
        <v>0.5</v>
      </c>
      <c r="U48" s="1" t="s">
        <v>52</v>
      </c>
      <c r="V48" s="1">
        <v>180</v>
      </c>
      <c r="W48" s="1">
        <v>180</v>
      </c>
      <c r="X48" s="1">
        <v>300</v>
      </c>
      <c r="Y48" s="1">
        <v>9.7199999999999995E-3</v>
      </c>
      <c r="Z48" s="1">
        <v>1</v>
      </c>
      <c r="AA48" s="1">
        <v>0.5</v>
      </c>
      <c r="AB48" s="1" t="s">
        <v>53</v>
      </c>
      <c r="AC48" s="1" t="s">
        <v>54</v>
      </c>
      <c r="AD48" s="224">
        <v>1759.2</v>
      </c>
      <c r="AE48" s="237">
        <v>2199</v>
      </c>
      <c r="AF48" s="237">
        <v>2559.2000000000003</v>
      </c>
      <c r="AG48" s="237">
        <v>3199</v>
      </c>
      <c r="AH48" s="237">
        <v>2719.2000000000003</v>
      </c>
      <c r="AI48" s="237">
        <v>3399</v>
      </c>
      <c r="AJ48" s="237">
        <v>249.16666666666669</v>
      </c>
      <c r="AK48" s="237">
        <v>299</v>
      </c>
      <c r="AL48" s="238">
        <v>207.5</v>
      </c>
      <c r="AM48" s="237">
        <v>249</v>
      </c>
    </row>
    <row r="49" spans="1:39" ht="13" x14ac:dyDescent="0.15">
      <c r="A49" s="1" t="s">
        <v>178</v>
      </c>
      <c r="D49" s="1">
        <v>223012015</v>
      </c>
      <c r="E49" s="213">
        <v>5744000531939</v>
      </c>
      <c r="F49" s="1" t="s">
        <v>106</v>
      </c>
      <c r="G49" s="1" t="s">
        <v>145</v>
      </c>
      <c r="H49" s="1" t="s">
        <v>120</v>
      </c>
      <c r="I49" s="1" t="s">
        <v>57</v>
      </c>
      <c r="J49" s="1" t="s">
        <v>47</v>
      </c>
      <c r="K49" s="1" t="s">
        <v>48</v>
      </c>
      <c r="L49" s="1">
        <v>28</v>
      </c>
      <c r="M49" s="1" t="s">
        <v>49</v>
      </c>
      <c r="N49" s="1" t="s">
        <v>50</v>
      </c>
      <c r="O49" s="1" t="s">
        <v>51</v>
      </c>
      <c r="P49" s="1">
        <v>120</v>
      </c>
      <c r="Q49" s="1">
        <v>120</v>
      </c>
      <c r="R49" s="1">
        <v>160</v>
      </c>
      <c r="S49" s="1">
        <v>178</v>
      </c>
      <c r="T49" s="1">
        <v>0.5</v>
      </c>
      <c r="U49" s="1" t="s">
        <v>52</v>
      </c>
      <c r="V49" s="1">
        <v>180</v>
      </c>
      <c r="W49" s="1">
        <v>180</v>
      </c>
      <c r="X49" s="1">
        <v>300</v>
      </c>
      <c r="Y49" s="1">
        <v>9.7199999999999995E-3</v>
      </c>
      <c r="Z49" s="1">
        <v>1</v>
      </c>
      <c r="AA49" s="1">
        <v>0.5</v>
      </c>
      <c r="AB49" s="1" t="s">
        <v>53</v>
      </c>
      <c r="AC49" s="1" t="s">
        <v>54</v>
      </c>
      <c r="AD49" s="223">
        <v>1759.2</v>
      </c>
      <c r="AE49" s="237">
        <v>2199</v>
      </c>
      <c r="AF49" s="237">
        <v>2559.2000000000003</v>
      </c>
      <c r="AG49" s="237">
        <v>3199</v>
      </c>
      <c r="AH49" s="237">
        <v>2719.2000000000003</v>
      </c>
      <c r="AI49" s="237">
        <v>3399</v>
      </c>
      <c r="AJ49" s="237">
        <v>249.16666666666669</v>
      </c>
      <c r="AK49" s="237">
        <v>299</v>
      </c>
      <c r="AL49" s="238">
        <v>207.5</v>
      </c>
      <c r="AM49" s="237">
        <v>249</v>
      </c>
    </row>
    <row r="50" spans="1:39" ht="13" x14ac:dyDescent="0.15">
      <c r="A50" s="1" t="s">
        <v>179</v>
      </c>
      <c r="D50" s="1" t="s">
        <v>180</v>
      </c>
      <c r="E50" s="213">
        <v>5744000531946</v>
      </c>
      <c r="F50" s="1" t="s">
        <v>106</v>
      </c>
      <c r="G50" s="1" t="s">
        <v>145</v>
      </c>
      <c r="H50" s="1" t="s">
        <v>45</v>
      </c>
      <c r="I50" s="1" t="s">
        <v>46</v>
      </c>
      <c r="J50" s="1" t="s">
        <v>47</v>
      </c>
      <c r="K50" s="1" t="s">
        <v>48</v>
      </c>
      <c r="L50" s="1">
        <v>28</v>
      </c>
      <c r="M50" s="1" t="s">
        <v>49</v>
      </c>
      <c r="N50" s="1" t="s">
        <v>50</v>
      </c>
      <c r="O50" s="1" t="s">
        <v>51</v>
      </c>
      <c r="P50" s="1">
        <v>120</v>
      </c>
      <c r="Q50" s="1">
        <v>120</v>
      </c>
      <c r="R50" s="1">
        <v>160</v>
      </c>
      <c r="S50" s="1">
        <v>276</v>
      </c>
      <c r="T50" s="1">
        <v>0.7</v>
      </c>
      <c r="U50" s="1" t="s">
        <v>52</v>
      </c>
      <c r="V50" s="1">
        <v>190</v>
      </c>
      <c r="W50" s="1">
        <v>190</v>
      </c>
      <c r="X50" s="1">
        <v>440</v>
      </c>
      <c r="Y50" s="1">
        <v>1.5883999999999999E-2</v>
      </c>
      <c r="Z50" s="1">
        <v>1.4</v>
      </c>
      <c r="AA50" s="1">
        <v>0.7</v>
      </c>
      <c r="AB50" s="1" t="s">
        <v>53</v>
      </c>
      <c r="AC50" s="1" t="s">
        <v>54</v>
      </c>
      <c r="AD50" s="224">
        <v>2319.2000000000003</v>
      </c>
      <c r="AE50" s="237">
        <v>2899</v>
      </c>
      <c r="AF50" s="237">
        <v>3439.2000000000003</v>
      </c>
      <c r="AG50" s="237">
        <v>4299</v>
      </c>
      <c r="AH50" s="237">
        <v>3599.2000000000003</v>
      </c>
      <c r="AI50" s="237">
        <v>4499</v>
      </c>
      <c r="AJ50" s="237">
        <v>332.5</v>
      </c>
      <c r="AK50" s="237">
        <v>399</v>
      </c>
      <c r="AL50" s="238">
        <v>274.16666666666669</v>
      </c>
      <c r="AM50" s="237">
        <v>329</v>
      </c>
    </row>
    <row r="51" spans="1:39" ht="13" x14ac:dyDescent="0.15">
      <c r="A51" s="1" t="s">
        <v>181</v>
      </c>
      <c r="D51" s="1" t="s">
        <v>182</v>
      </c>
      <c r="E51" s="213">
        <v>5744000531953</v>
      </c>
      <c r="F51" s="1" t="s">
        <v>106</v>
      </c>
      <c r="G51" s="1" t="s">
        <v>145</v>
      </c>
      <c r="H51" s="1" t="s">
        <v>120</v>
      </c>
      <c r="I51" s="1" t="s">
        <v>57</v>
      </c>
      <c r="J51" s="1" t="s">
        <v>47</v>
      </c>
      <c r="K51" s="1" t="s">
        <v>48</v>
      </c>
      <c r="L51" s="1">
        <v>28</v>
      </c>
      <c r="M51" s="1" t="s">
        <v>49</v>
      </c>
      <c r="N51" s="1" t="s">
        <v>50</v>
      </c>
      <c r="O51" s="1" t="s">
        <v>51</v>
      </c>
      <c r="P51" s="1">
        <v>120</v>
      </c>
      <c r="Q51" s="1">
        <v>120</v>
      </c>
      <c r="R51" s="1">
        <v>160</v>
      </c>
      <c r="S51" s="1">
        <v>276</v>
      </c>
      <c r="T51" s="1">
        <v>0.7</v>
      </c>
      <c r="U51" s="1" t="s">
        <v>52</v>
      </c>
      <c r="V51" s="1">
        <v>190</v>
      </c>
      <c r="W51" s="1">
        <v>190</v>
      </c>
      <c r="X51" s="1">
        <v>440</v>
      </c>
      <c r="Y51" s="1">
        <v>1.5883999999999999E-2</v>
      </c>
      <c r="Z51" s="1">
        <v>1.4</v>
      </c>
      <c r="AA51" s="1">
        <v>0.7</v>
      </c>
      <c r="AB51" s="1" t="s">
        <v>53</v>
      </c>
      <c r="AC51" s="1" t="s">
        <v>54</v>
      </c>
      <c r="AD51" s="223">
        <v>2319.2000000000003</v>
      </c>
      <c r="AE51" s="237">
        <v>2899</v>
      </c>
      <c r="AF51" s="237">
        <v>3439.2000000000003</v>
      </c>
      <c r="AG51" s="237">
        <v>4299</v>
      </c>
      <c r="AH51" s="237">
        <v>3599.2000000000003</v>
      </c>
      <c r="AI51" s="237">
        <v>4499</v>
      </c>
      <c r="AJ51" s="237">
        <v>332.5</v>
      </c>
      <c r="AK51" s="237">
        <v>399</v>
      </c>
      <c r="AL51" s="238">
        <v>274.16666666666669</v>
      </c>
      <c r="AM51" s="237">
        <v>329</v>
      </c>
    </row>
    <row r="52" spans="1:39" ht="13" x14ac:dyDescent="0.15">
      <c r="A52" s="1" t="s">
        <v>183</v>
      </c>
      <c r="D52" s="1">
        <v>104025002</v>
      </c>
      <c r="E52" s="213">
        <v>5744000530048</v>
      </c>
      <c r="F52" s="1" t="s">
        <v>91</v>
      </c>
      <c r="G52" s="1" t="s">
        <v>184</v>
      </c>
      <c r="H52" s="1" t="s">
        <v>45</v>
      </c>
      <c r="I52" s="1" t="s">
        <v>127</v>
      </c>
      <c r="J52" s="1" t="s">
        <v>47</v>
      </c>
      <c r="K52" s="1" t="s">
        <v>72</v>
      </c>
      <c r="L52" s="1">
        <v>60</v>
      </c>
      <c r="M52" s="1" t="s">
        <v>49</v>
      </c>
      <c r="N52" s="1" t="s">
        <v>129</v>
      </c>
      <c r="O52" s="1" t="s">
        <v>122</v>
      </c>
      <c r="P52" s="1">
        <v>250</v>
      </c>
      <c r="Q52" s="1">
        <v>250</v>
      </c>
      <c r="R52" s="1">
        <v>269</v>
      </c>
      <c r="S52" s="1">
        <v>1350</v>
      </c>
      <c r="T52" s="1">
        <v>7.5</v>
      </c>
      <c r="U52" s="1" t="s">
        <v>52</v>
      </c>
      <c r="V52" s="1">
        <v>340</v>
      </c>
      <c r="W52" s="1">
        <v>326</v>
      </c>
      <c r="X52" s="1">
        <v>1430</v>
      </c>
      <c r="Y52" s="1">
        <v>0.15850120000000001</v>
      </c>
      <c r="Z52" s="1">
        <v>11</v>
      </c>
      <c r="AA52" s="1">
        <f t="shared" ref="AA52:AA69" si="2">Z52-T52</f>
        <v>3.5</v>
      </c>
      <c r="AB52" s="1" t="s">
        <v>130</v>
      </c>
      <c r="AC52" s="1" t="s">
        <v>54</v>
      </c>
      <c r="AD52" s="224">
        <v>3599.2000000000003</v>
      </c>
      <c r="AE52" s="237">
        <v>4499</v>
      </c>
      <c r="AF52" s="237">
        <v>5599.2000000000007</v>
      </c>
      <c r="AG52" s="237">
        <v>6999</v>
      </c>
      <c r="AH52" s="237">
        <v>5599.2000000000007</v>
      </c>
      <c r="AI52" s="237">
        <v>6999</v>
      </c>
      <c r="AJ52" s="237">
        <v>515.83333333333337</v>
      </c>
      <c r="AK52" s="237">
        <v>619</v>
      </c>
      <c r="AL52" s="238">
        <v>449.16666666666669</v>
      </c>
      <c r="AM52" s="237">
        <v>539</v>
      </c>
    </row>
    <row r="53" spans="1:39" ht="13" x14ac:dyDescent="0.15">
      <c r="A53" s="1" t="s">
        <v>185</v>
      </c>
      <c r="D53" s="1">
        <v>104025003</v>
      </c>
      <c r="E53" s="213">
        <v>5744000530031</v>
      </c>
      <c r="F53" s="1" t="s">
        <v>91</v>
      </c>
      <c r="G53" s="1" t="s">
        <v>184</v>
      </c>
      <c r="H53" s="1" t="s">
        <v>56</v>
      </c>
      <c r="I53" s="1" t="s">
        <v>101</v>
      </c>
      <c r="J53" s="1" t="s">
        <v>47</v>
      </c>
      <c r="K53" s="1" t="s">
        <v>72</v>
      </c>
      <c r="L53" s="1">
        <v>60</v>
      </c>
      <c r="M53" s="1" t="s">
        <v>49</v>
      </c>
      <c r="N53" s="1" t="s">
        <v>129</v>
      </c>
      <c r="O53" s="1" t="s">
        <v>122</v>
      </c>
      <c r="P53" s="1">
        <v>250</v>
      </c>
      <c r="Q53" s="1">
        <v>250</v>
      </c>
      <c r="R53" s="1">
        <v>269</v>
      </c>
      <c r="S53" s="1">
        <v>1350</v>
      </c>
      <c r="T53" s="1">
        <v>7.5</v>
      </c>
      <c r="U53" s="1" t="s">
        <v>52</v>
      </c>
      <c r="V53" s="1">
        <v>340</v>
      </c>
      <c r="W53" s="1">
        <v>326</v>
      </c>
      <c r="X53" s="1">
        <v>1430</v>
      </c>
      <c r="Y53" s="1">
        <v>0.15850120000000001</v>
      </c>
      <c r="Z53" s="1">
        <v>11</v>
      </c>
      <c r="AA53" s="1">
        <f t="shared" si="2"/>
        <v>3.5</v>
      </c>
      <c r="AB53" s="1" t="s">
        <v>130</v>
      </c>
      <c r="AC53" s="1" t="s">
        <v>54</v>
      </c>
      <c r="AD53" s="223">
        <v>3599.2000000000003</v>
      </c>
      <c r="AE53" s="237">
        <v>4499</v>
      </c>
      <c r="AF53" s="237">
        <v>5599.2000000000007</v>
      </c>
      <c r="AG53" s="237">
        <v>6999</v>
      </c>
      <c r="AH53" s="237">
        <v>5599.2000000000007</v>
      </c>
      <c r="AI53" s="237">
        <v>6999</v>
      </c>
      <c r="AJ53" s="237">
        <v>515.83333333333337</v>
      </c>
      <c r="AK53" s="237">
        <v>619</v>
      </c>
      <c r="AL53" s="238">
        <v>449.16666666666669</v>
      </c>
      <c r="AM53" s="237">
        <v>539</v>
      </c>
    </row>
    <row r="54" spans="1:39" ht="13" x14ac:dyDescent="0.15">
      <c r="A54" s="1" t="s">
        <v>186</v>
      </c>
      <c r="D54" s="1">
        <v>101017002</v>
      </c>
      <c r="E54" s="213">
        <v>5744000530086</v>
      </c>
      <c r="F54" s="1" t="s">
        <v>91</v>
      </c>
      <c r="G54" s="1" t="s">
        <v>184</v>
      </c>
      <c r="H54" s="1" t="s">
        <v>45</v>
      </c>
      <c r="I54" s="1" t="s">
        <v>75</v>
      </c>
      <c r="J54" s="1" t="s">
        <v>45</v>
      </c>
      <c r="K54" s="1" t="s">
        <v>72</v>
      </c>
      <c r="L54" s="1">
        <v>40</v>
      </c>
      <c r="M54" s="1" t="s">
        <v>47</v>
      </c>
      <c r="N54" s="1" t="s">
        <v>94</v>
      </c>
      <c r="O54" s="1" t="s">
        <v>122</v>
      </c>
      <c r="P54" s="1">
        <v>170</v>
      </c>
      <c r="Q54" s="1">
        <v>170</v>
      </c>
      <c r="R54" s="1">
        <v>170</v>
      </c>
      <c r="S54" s="1">
        <v>291</v>
      </c>
      <c r="T54" s="1">
        <v>0.6</v>
      </c>
      <c r="U54" s="1" t="s">
        <v>52</v>
      </c>
      <c r="V54" s="1">
        <v>240</v>
      </c>
      <c r="W54" s="1">
        <v>240</v>
      </c>
      <c r="X54" s="1">
        <v>320</v>
      </c>
      <c r="Y54" s="1">
        <v>1.8432E-2</v>
      </c>
      <c r="Z54" s="1">
        <v>1.6</v>
      </c>
      <c r="AA54" s="1">
        <f t="shared" si="2"/>
        <v>1</v>
      </c>
      <c r="AB54" s="1" t="s">
        <v>68</v>
      </c>
      <c r="AC54" s="1" t="s">
        <v>54</v>
      </c>
      <c r="AD54" s="224">
        <v>1519.2</v>
      </c>
      <c r="AE54" s="237">
        <v>1899</v>
      </c>
      <c r="AF54" s="237">
        <v>2239.2000000000003</v>
      </c>
      <c r="AG54" s="237">
        <v>2799</v>
      </c>
      <c r="AH54" s="237">
        <v>2239.2000000000003</v>
      </c>
      <c r="AI54" s="237">
        <v>2799</v>
      </c>
      <c r="AJ54" s="237">
        <v>224.16666666666669</v>
      </c>
      <c r="AK54" s="237">
        <v>269</v>
      </c>
      <c r="AL54" s="237">
        <v>183</v>
      </c>
      <c r="AM54" s="237">
        <v>219</v>
      </c>
    </row>
    <row r="55" spans="1:39" ht="13" x14ac:dyDescent="0.15">
      <c r="A55" s="1" t="s">
        <v>187</v>
      </c>
      <c r="D55" s="1">
        <v>101017003</v>
      </c>
      <c r="E55" s="213">
        <v>5744000530079</v>
      </c>
      <c r="F55" s="1" t="s">
        <v>91</v>
      </c>
      <c r="G55" s="1" t="s">
        <v>184</v>
      </c>
      <c r="H55" s="1" t="s">
        <v>56</v>
      </c>
      <c r="I55" s="1" t="s">
        <v>71</v>
      </c>
      <c r="J55" s="1" t="s">
        <v>56</v>
      </c>
      <c r="K55" s="1" t="s">
        <v>72</v>
      </c>
      <c r="L55" s="1">
        <v>40</v>
      </c>
      <c r="M55" s="1" t="s">
        <v>47</v>
      </c>
      <c r="N55" s="1" t="s">
        <v>94</v>
      </c>
      <c r="O55" s="1" t="s">
        <v>122</v>
      </c>
      <c r="P55" s="1">
        <v>170</v>
      </c>
      <c r="Q55" s="1">
        <v>170</v>
      </c>
      <c r="R55" s="1">
        <v>170</v>
      </c>
      <c r="S55" s="1">
        <v>291</v>
      </c>
      <c r="T55" s="1">
        <v>0.6</v>
      </c>
      <c r="U55" s="1" t="s">
        <v>52</v>
      </c>
      <c r="V55" s="1">
        <v>240</v>
      </c>
      <c r="W55" s="1">
        <v>240</v>
      </c>
      <c r="X55" s="1">
        <v>320</v>
      </c>
      <c r="Y55" s="1">
        <v>1.8432E-2</v>
      </c>
      <c r="Z55" s="1">
        <v>1.6</v>
      </c>
      <c r="AA55" s="1">
        <f t="shared" si="2"/>
        <v>1</v>
      </c>
      <c r="AB55" s="1" t="s">
        <v>68</v>
      </c>
      <c r="AC55" s="1" t="s">
        <v>54</v>
      </c>
      <c r="AD55" s="223">
        <v>1519.2</v>
      </c>
      <c r="AE55" s="237">
        <v>1899</v>
      </c>
      <c r="AF55" s="237">
        <v>2239.2000000000003</v>
      </c>
      <c r="AG55" s="237">
        <v>2799</v>
      </c>
      <c r="AH55" s="237">
        <v>2239.2000000000003</v>
      </c>
      <c r="AI55" s="237">
        <v>2799</v>
      </c>
      <c r="AJ55" s="237">
        <v>224.16666666666669</v>
      </c>
      <c r="AK55" s="237">
        <v>269</v>
      </c>
      <c r="AL55" s="237">
        <v>183</v>
      </c>
      <c r="AM55" s="237">
        <v>219</v>
      </c>
    </row>
    <row r="56" spans="1:39" ht="13" x14ac:dyDescent="0.15">
      <c r="A56" s="1" t="s">
        <v>188</v>
      </c>
      <c r="D56" s="1">
        <v>101025002</v>
      </c>
      <c r="E56" s="213">
        <v>5744000530109</v>
      </c>
      <c r="F56" s="1" t="s">
        <v>91</v>
      </c>
      <c r="G56" s="1" t="s">
        <v>184</v>
      </c>
      <c r="H56" s="1" t="s">
        <v>45</v>
      </c>
      <c r="I56" s="1" t="s">
        <v>75</v>
      </c>
      <c r="J56" s="1" t="s">
        <v>45</v>
      </c>
      <c r="K56" s="1" t="s">
        <v>72</v>
      </c>
      <c r="L56" s="1">
        <v>60</v>
      </c>
      <c r="M56" s="1" t="s">
        <v>47</v>
      </c>
      <c r="N56" s="1" t="s">
        <v>129</v>
      </c>
      <c r="O56" s="1" t="s">
        <v>122</v>
      </c>
      <c r="P56" s="1">
        <v>250</v>
      </c>
      <c r="Q56" s="1">
        <v>250</v>
      </c>
      <c r="R56" s="1">
        <v>250</v>
      </c>
      <c r="S56" s="1">
        <v>380</v>
      </c>
      <c r="T56" s="1">
        <v>1</v>
      </c>
      <c r="U56" s="1" t="s">
        <v>52</v>
      </c>
      <c r="V56" s="1">
        <v>320</v>
      </c>
      <c r="W56" s="1">
        <v>320</v>
      </c>
      <c r="X56" s="1">
        <v>450</v>
      </c>
      <c r="Y56" s="1">
        <v>4.6080000000000003E-2</v>
      </c>
      <c r="Z56" s="1">
        <v>2.2000000000000002</v>
      </c>
      <c r="AA56" s="1">
        <f t="shared" si="2"/>
        <v>1.2000000000000002</v>
      </c>
      <c r="AB56" s="1" t="s">
        <v>68</v>
      </c>
      <c r="AC56" s="1" t="s">
        <v>54</v>
      </c>
      <c r="AD56" s="224">
        <v>1999.2</v>
      </c>
      <c r="AE56" s="237">
        <v>2499</v>
      </c>
      <c r="AF56" s="237">
        <v>3119.2000000000003</v>
      </c>
      <c r="AG56" s="237">
        <v>3899</v>
      </c>
      <c r="AH56" s="237">
        <v>3119.2000000000003</v>
      </c>
      <c r="AI56" s="237">
        <v>3899</v>
      </c>
      <c r="AJ56" s="237">
        <v>290.83333333333337</v>
      </c>
      <c r="AK56" s="237">
        <v>349</v>
      </c>
      <c r="AL56" s="237">
        <v>249.16666666666669</v>
      </c>
      <c r="AM56" s="237">
        <v>299</v>
      </c>
    </row>
    <row r="57" spans="1:39" ht="13" x14ac:dyDescent="0.15">
      <c r="A57" s="1" t="s">
        <v>192</v>
      </c>
      <c r="D57" s="1" t="s">
        <v>193</v>
      </c>
      <c r="E57" s="213">
        <v>5744000530154</v>
      </c>
      <c r="F57" s="1" t="s">
        <v>91</v>
      </c>
      <c r="G57" s="1" t="s">
        <v>184</v>
      </c>
      <c r="H57" s="1" t="s">
        <v>45</v>
      </c>
      <c r="I57" s="1" t="s">
        <v>75</v>
      </c>
      <c r="J57" s="1" t="s">
        <v>45</v>
      </c>
      <c r="K57" s="1" t="s">
        <v>194</v>
      </c>
      <c r="L57" s="1">
        <v>60</v>
      </c>
      <c r="M57" s="1" t="s">
        <v>47</v>
      </c>
      <c r="N57" s="1" t="s">
        <v>129</v>
      </c>
      <c r="O57" s="1" t="s">
        <v>122</v>
      </c>
      <c r="P57" s="1">
        <v>250</v>
      </c>
      <c r="Q57" s="1">
        <v>521</v>
      </c>
      <c r="R57" s="1">
        <v>250</v>
      </c>
      <c r="S57" s="1">
        <v>362</v>
      </c>
      <c r="T57" s="1">
        <v>1.8</v>
      </c>
      <c r="U57" s="1" t="s">
        <v>52</v>
      </c>
      <c r="V57" s="1">
        <v>600</v>
      </c>
      <c r="W57" s="1">
        <v>330</v>
      </c>
      <c r="X57" s="1">
        <v>430</v>
      </c>
      <c r="Y57" s="1">
        <v>8.5139999999999993E-2</v>
      </c>
      <c r="Z57" s="1">
        <v>2.9</v>
      </c>
      <c r="AA57" s="1">
        <f t="shared" si="2"/>
        <v>1.0999999999999999</v>
      </c>
      <c r="AB57" s="1" t="s">
        <v>68</v>
      </c>
      <c r="AC57" s="1" t="s">
        <v>54</v>
      </c>
      <c r="AD57" s="223">
        <v>3199.2000000000003</v>
      </c>
      <c r="AE57" s="237">
        <v>3999</v>
      </c>
      <c r="AF57" s="237">
        <v>4959.2000000000007</v>
      </c>
      <c r="AG57" s="237">
        <v>6199</v>
      </c>
      <c r="AH57" s="237">
        <v>5039.2000000000007</v>
      </c>
      <c r="AI57" s="237">
        <v>6299</v>
      </c>
      <c r="AJ57" s="237">
        <v>457.5</v>
      </c>
      <c r="AK57" s="237">
        <v>549</v>
      </c>
      <c r="AL57" s="237">
        <v>399.16666666666669</v>
      </c>
      <c r="AM57" s="237">
        <v>479</v>
      </c>
    </row>
    <row r="58" spans="1:39" ht="13" x14ac:dyDescent="0.15">
      <c r="A58" s="1" t="s">
        <v>195</v>
      </c>
      <c r="D58" s="1" t="s">
        <v>196</v>
      </c>
      <c r="E58" s="213">
        <v>5744000530123</v>
      </c>
      <c r="F58" s="1" t="s">
        <v>91</v>
      </c>
      <c r="G58" s="1" t="s">
        <v>184</v>
      </c>
      <c r="H58" s="1" t="s">
        <v>56</v>
      </c>
      <c r="I58" s="1" t="s">
        <v>71</v>
      </c>
      <c r="J58" s="1" t="s">
        <v>56</v>
      </c>
      <c r="K58" s="1" t="s">
        <v>128</v>
      </c>
      <c r="L58" s="1">
        <v>60</v>
      </c>
      <c r="M58" s="1" t="s">
        <v>47</v>
      </c>
      <c r="N58" s="1" t="s">
        <v>129</v>
      </c>
      <c r="O58" s="1" t="s">
        <v>122</v>
      </c>
      <c r="P58" s="1">
        <v>250</v>
      </c>
      <c r="Q58" s="1">
        <v>521</v>
      </c>
      <c r="R58" s="1">
        <v>250</v>
      </c>
      <c r="S58" s="1">
        <v>362</v>
      </c>
      <c r="T58" s="1">
        <v>1.8</v>
      </c>
      <c r="U58" s="1" t="s">
        <v>52</v>
      </c>
      <c r="V58" s="1">
        <v>600</v>
      </c>
      <c r="W58" s="1">
        <v>330</v>
      </c>
      <c r="X58" s="1">
        <v>430</v>
      </c>
      <c r="Y58" s="1">
        <v>8.5139999999999993E-2</v>
      </c>
      <c r="Z58" s="1">
        <v>2.9</v>
      </c>
      <c r="AA58" s="1">
        <f t="shared" si="2"/>
        <v>1.0999999999999999</v>
      </c>
      <c r="AB58" s="1" t="s">
        <v>68</v>
      </c>
      <c r="AC58" s="1" t="s">
        <v>54</v>
      </c>
      <c r="AD58" s="224">
        <v>3199.2000000000003</v>
      </c>
      <c r="AE58" s="237">
        <v>3999</v>
      </c>
      <c r="AF58" s="237">
        <v>4959.2000000000007</v>
      </c>
      <c r="AG58" s="237">
        <v>6199</v>
      </c>
      <c r="AH58" s="237">
        <v>5039.2000000000007</v>
      </c>
      <c r="AI58" s="237">
        <v>6299</v>
      </c>
      <c r="AJ58" s="237">
        <v>457.5</v>
      </c>
      <c r="AK58" s="237">
        <v>549</v>
      </c>
      <c r="AL58" s="237">
        <v>399.16666666666669</v>
      </c>
      <c r="AM58" s="237">
        <v>479</v>
      </c>
    </row>
    <row r="59" spans="1:39" ht="13" x14ac:dyDescent="0.15">
      <c r="A59" s="1" t="s">
        <v>197</v>
      </c>
      <c r="D59" s="1" t="s">
        <v>198</v>
      </c>
      <c r="E59" s="213">
        <v>5744000530161</v>
      </c>
      <c r="F59" s="1" t="s">
        <v>91</v>
      </c>
      <c r="G59" s="1" t="s">
        <v>184</v>
      </c>
      <c r="H59" s="1" t="s">
        <v>45</v>
      </c>
      <c r="I59" s="1" t="s">
        <v>75</v>
      </c>
      <c r="J59" s="1" t="s">
        <v>45</v>
      </c>
      <c r="K59" s="1" t="s">
        <v>128</v>
      </c>
      <c r="L59" s="1">
        <v>60</v>
      </c>
      <c r="M59" s="1" t="s">
        <v>47</v>
      </c>
      <c r="N59" s="1" t="s">
        <v>129</v>
      </c>
      <c r="O59" s="1" t="s">
        <v>122</v>
      </c>
      <c r="P59" s="1">
        <v>250</v>
      </c>
      <c r="Q59" s="1">
        <v>791</v>
      </c>
      <c r="R59" s="1">
        <v>250</v>
      </c>
      <c r="S59" s="1">
        <v>362</v>
      </c>
      <c r="T59" s="1">
        <v>2.7</v>
      </c>
      <c r="U59" s="1" t="s">
        <v>52</v>
      </c>
      <c r="V59" s="1">
        <v>870</v>
      </c>
      <c r="W59" s="1">
        <v>330</v>
      </c>
      <c r="X59" s="1">
        <v>430</v>
      </c>
      <c r="Y59" s="1">
        <v>0.12345299999999999</v>
      </c>
      <c r="Z59" s="1">
        <v>4.9000000000000004</v>
      </c>
      <c r="AA59" s="1">
        <f t="shared" si="2"/>
        <v>2.2000000000000002</v>
      </c>
      <c r="AB59" s="1" t="s">
        <v>68</v>
      </c>
      <c r="AC59" s="1" t="s">
        <v>54</v>
      </c>
      <c r="AD59" s="223">
        <v>4399.2</v>
      </c>
      <c r="AE59" s="237">
        <v>5499</v>
      </c>
      <c r="AF59" s="237">
        <v>6799.2000000000007</v>
      </c>
      <c r="AG59" s="237">
        <v>8499</v>
      </c>
      <c r="AH59" s="237">
        <v>6879.2000000000007</v>
      </c>
      <c r="AI59" s="237">
        <v>8599</v>
      </c>
      <c r="AJ59" s="237">
        <v>624.16666666666674</v>
      </c>
      <c r="AK59" s="237">
        <v>749</v>
      </c>
      <c r="AL59" s="237">
        <v>540.83333333333337</v>
      </c>
      <c r="AM59" s="237">
        <v>649</v>
      </c>
    </row>
    <row r="60" spans="1:39" ht="13" x14ac:dyDescent="0.15">
      <c r="A60" s="1" t="s">
        <v>199</v>
      </c>
      <c r="D60" s="1" t="s">
        <v>200</v>
      </c>
      <c r="E60" s="213">
        <v>5744000530130</v>
      </c>
      <c r="F60" s="1" t="s">
        <v>91</v>
      </c>
      <c r="G60" s="1" t="s">
        <v>184</v>
      </c>
      <c r="H60" s="1" t="s">
        <v>56</v>
      </c>
      <c r="I60" s="1" t="s">
        <v>71</v>
      </c>
      <c r="J60" s="1" t="s">
        <v>56</v>
      </c>
      <c r="K60" s="1" t="s">
        <v>194</v>
      </c>
      <c r="L60" s="1">
        <v>60</v>
      </c>
      <c r="M60" s="1" t="s">
        <v>47</v>
      </c>
      <c r="N60" s="1" t="s">
        <v>129</v>
      </c>
      <c r="O60" s="1" t="s">
        <v>122</v>
      </c>
      <c r="P60" s="1">
        <v>250</v>
      </c>
      <c r="Q60" s="1">
        <v>791</v>
      </c>
      <c r="R60" s="1">
        <v>250</v>
      </c>
      <c r="S60" s="1">
        <v>362</v>
      </c>
      <c r="T60" s="1">
        <v>2.7</v>
      </c>
      <c r="U60" s="1" t="s">
        <v>52</v>
      </c>
      <c r="V60" s="1">
        <v>870</v>
      </c>
      <c r="W60" s="1">
        <v>330</v>
      </c>
      <c r="X60" s="1">
        <v>430</v>
      </c>
      <c r="Y60" s="1">
        <v>0.12345299999999999</v>
      </c>
      <c r="Z60" s="1">
        <v>4.9000000000000004</v>
      </c>
      <c r="AA60" s="1">
        <f t="shared" si="2"/>
        <v>2.2000000000000002</v>
      </c>
      <c r="AB60" s="1" t="s">
        <v>68</v>
      </c>
      <c r="AC60" s="1" t="s">
        <v>54</v>
      </c>
      <c r="AD60" s="224">
        <v>4399.2</v>
      </c>
      <c r="AE60" s="237">
        <v>5499</v>
      </c>
      <c r="AF60" s="237">
        <v>6799.2000000000007</v>
      </c>
      <c r="AG60" s="237">
        <v>8499</v>
      </c>
      <c r="AH60" s="237">
        <v>6879.2000000000007</v>
      </c>
      <c r="AI60" s="237">
        <v>8599</v>
      </c>
      <c r="AJ60" s="237">
        <v>624.16666666666674</v>
      </c>
      <c r="AK60" s="237">
        <v>749</v>
      </c>
      <c r="AL60" s="237">
        <v>540.83333333333337</v>
      </c>
      <c r="AM60" s="237">
        <v>649</v>
      </c>
    </row>
    <row r="61" spans="1:39" ht="13" x14ac:dyDescent="0.15">
      <c r="A61" s="1" t="s">
        <v>201</v>
      </c>
      <c r="D61" s="1" t="s">
        <v>202</v>
      </c>
      <c r="E61" s="213">
        <v>5744000530147</v>
      </c>
      <c r="F61" s="1" t="s">
        <v>91</v>
      </c>
      <c r="G61" s="1" t="s">
        <v>184</v>
      </c>
      <c r="H61" s="1" t="s">
        <v>45</v>
      </c>
      <c r="I61" s="1" t="s">
        <v>75</v>
      </c>
      <c r="J61" s="1" t="s">
        <v>45</v>
      </c>
      <c r="K61" s="1" t="s">
        <v>128</v>
      </c>
      <c r="L61" s="1">
        <v>60</v>
      </c>
      <c r="M61" s="1" t="s">
        <v>47</v>
      </c>
      <c r="N61" s="1" t="s">
        <v>129</v>
      </c>
      <c r="O61" s="1" t="s">
        <v>122</v>
      </c>
      <c r="P61" s="1">
        <v>250</v>
      </c>
      <c r="Q61" s="1">
        <v>415</v>
      </c>
      <c r="R61" s="1">
        <v>250</v>
      </c>
      <c r="S61" s="1">
        <v>402</v>
      </c>
      <c r="T61" s="1">
        <v>1.8</v>
      </c>
      <c r="U61" s="1" t="s">
        <v>52</v>
      </c>
      <c r="V61" s="1">
        <v>320</v>
      </c>
      <c r="W61" s="1">
        <v>495</v>
      </c>
      <c r="X61" s="1">
        <v>490</v>
      </c>
      <c r="Y61" s="1">
        <v>7.7616000000000004E-2</v>
      </c>
      <c r="Z61" s="1">
        <v>3.6</v>
      </c>
      <c r="AA61" s="1">
        <f t="shared" si="2"/>
        <v>1.8</v>
      </c>
      <c r="AB61" s="1" t="s">
        <v>68</v>
      </c>
      <c r="AC61" s="1" t="s">
        <v>54</v>
      </c>
      <c r="AD61" s="223">
        <v>3199.2000000000003</v>
      </c>
      <c r="AE61" s="237">
        <v>3999</v>
      </c>
      <c r="AF61" s="237">
        <v>4959.2000000000007</v>
      </c>
      <c r="AG61" s="237">
        <v>6199</v>
      </c>
      <c r="AH61" s="237">
        <v>5039.2000000000007</v>
      </c>
      <c r="AI61" s="237">
        <v>6299</v>
      </c>
      <c r="AJ61" s="237">
        <v>457.5</v>
      </c>
      <c r="AK61" s="237">
        <v>549</v>
      </c>
      <c r="AL61" s="237">
        <v>399.16666666666669</v>
      </c>
      <c r="AM61" s="237">
        <v>479</v>
      </c>
    </row>
    <row r="62" spans="1:39" ht="13" x14ac:dyDescent="0.15">
      <c r="A62" s="1" t="s">
        <v>203</v>
      </c>
      <c r="D62" s="1" t="s">
        <v>204</v>
      </c>
      <c r="E62" s="213">
        <v>5744000530116</v>
      </c>
      <c r="F62" s="1" t="s">
        <v>91</v>
      </c>
      <c r="G62" s="1" t="s">
        <v>184</v>
      </c>
      <c r="H62" s="1" t="s">
        <v>56</v>
      </c>
      <c r="I62" s="1" t="s">
        <v>71</v>
      </c>
      <c r="J62" s="1" t="s">
        <v>56</v>
      </c>
      <c r="K62" s="1" t="s">
        <v>128</v>
      </c>
      <c r="L62" s="1">
        <v>60</v>
      </c>
      <c r="M62" s="1" t="s">
        <v>47</v>
      </c>
      <c r="N62" s="1" t="s">
        <v>129</v>
      </c>
      <c r="O62" s="1" t="s">
        <v>122</v>
      </c>
      <c r="P62" s="1">
        <v>250</v>
      </c>
      <c r="Q62" s="1">
        <v>415</v>
      </c>
      <c r="R62" s="1">
        <v>250</v>
      </c>
      <c r="S62" s="1">
        <v>402</v>
      </c>
      <c r="T62" s="1">
        <v>1.8</v>
      </c>
      <c r="U62" s="1" t="s">
        <v>52</v>
      </c>
      <c r="V62" s="1">
        <v>320</v>
      </c>
      <c r="W62" s="1">
        <v>495</v>
      </c>
      <c r="X62" s="1">
        <v>490</v>
      </c>
      <c r="Y62" s="1">
        <v>7.7616000000000004E-2</v>
      </c>
      <c r="Z62" s="1">
        <v>3.6</v>
      </c>
      <c r="AA62" s="1">
        <f t="shared" si="2"/>
        <v>1.8</v>
      </c>
      <c r="AB62" s="1" t="s">
        <v>68</v>
      </c>
      <c r="AC62" s="1" t="s">
        <v>54</v>
      </c>
      <c r="AD62" s="224">
        <v>3199.2000000000003</v>
      </c>
      <c r="AE62" s="237">
        <v>3999</v>
      </c>
      <c r="AF62" s="237">
        <v>4959.2000000000007</v>
      </c>
      <c r="AG62" s="237">
        <v>6199</v>
      </c>
      <c r="AH62" s="237">
        <v>5039.2000000000007</v>
      </c>
      <c r="AI62" s="237">
        <v>6299</v>
      </c>
      <c r="AJ62" s="237">
        <v>457.5</v>
      </c>
      <c r="AK62" s="237">
        <v>549</v>
      </c>
      <c r="AL62" s="237">
        <v>399.16666666666669</v>
      </c>
      <c r="AM62" s="237">
        <v>479</v>
      </c>
    </row>
    <row r="63" spans="1:39" ht="13" x14ac:dyDescent="0.15">
      <c r="A63" s="1" t="s">
        <v>189</v>
      </c>
      <c r="D63" s="1">
        <v>101025003</v>
      </c>
      <c r="E63" s="213">
        <v>5744000530093</v>
      </c>
      <c r="F63" s="1" t="s">
        <v>91</v>
      </c>
      <c r="G63" s="1" t="s">
        <v>184</v>
      </c>
      <c r="H63" s="1" t="s">
        <v>56</v>
      </c>
      <c r="I63" s="1" t="s">
        <v>71</v>
      </c>
      <c r="J63" s="1" t="s">
        <v>56</v>
      </c>
      <c r="K63" s="1" t="s">
        <v>72</v>
      </c>
      <c r="L63" s="1">
        <v>60</v>
      </c>
      <c r="M63" s="1" t="s">
        <v>47</v>
      </c>
      <c r="N63" s="1" t="s">
        <v>129</v>
      </c>
      <c r="O63" s="1" t="s">
        <v>122</v>
      </c>
      <c r="P63" s="1">
        <v>250</v>
      </c>
      <c r="Q63" s="1">
        <v>250</v>
      </c>
      <c r="R63" s="1">
        <v>250</v>
      </c>
      <c r="S63" s="1">
        <v>380</v>
      </c>
      <c r="T63" s="1">
        <v>1</v>
      </c>
      <c r="U63" s="1" t="s">
        <v>52</v>
      </c>
      <c r="V63" s="1">
        <v>320</v>
      </c>
      <c r="W63" s="1">
        <v>320</v>
      </c>
      <c r="X63" s="1">
        <v>450</v>
      </c>
      <c r="Y63" s="1">
        <v>4.6080000000000003E-2</v>
      </c>
      <c r="Z63" s="1">
        <v>2.2000000000000002</v>
      </c>
      <c r="AA63" s="1">
        <f t="shared" si="2"/>
        <v>1.2000000000000002</v>
      </c>
      <c r="AB63" s="1" t="s">
        <v>68</v>
      </c>
      <c r="AC63" s="1" t="s">
        <v>54</v>
      </c>
      <c r="AD63" s="223">
        <v>1999.2</v>
      </c>
      <c r="AE63" s="237">
        <v>2499</v>
      </c>
      <c r="AF63" s="237">
        <v>3119.2000000000003</v>
      </c>
      <c r="AG63" s="237">
        <v>3899</v>
      </c>
      <c r="AH63" s="237">
        <v>3119.2000000000003</v>
      </c>
      <c r="AI63" s="237">
        <v>3899</v>
      </c>
      <c r="AJ63" s="237">
        <v>290.83333333333337</v>
      </c>
      <c r="AK63" s="237">
        <v>349</v>
      </c>
      <c r="AL63" s="237">
        <v>249.16666666666669</v>
      </c>
      <c r="AM63" s="237">
        <v>299</v>
      </c>
    </row>
    <row r="64" spans="1:39" ht="13" x14ac:dyDescent="0.15">
      <c r="A64" s="1" t="s">
        <v>190</v>
      </c>
      <c r="D64" s="1">
        <v>101040002</v>
      </c>
      <c r="E64" s="213">
        <v>5744000530185</v>
      </c>
      <c r="F64" s="1" t="s">
        <v>91</v>
      </c>
      <c r="G64" s="1" t="s">
        <v>184</v>
      </c>
      <c r="H64" s="1" t="s">
        <v>45</v>
      </c>
      <c r="I64" s="1" t="s">
        <v>75</v>
      </c>
      <c r="J64" s="1" t="s">
        <v>45</v>
      </c>
      <c r="K64" s="1" t="s">
        <v>72</v>
      </c>
      <c r="L64" s="1">
        <v>60</v>
      </c>
      <c r="M64" s="1" t="s">
        <v>47</v>
      </c>
      <c r="N64" s="1" t="s">
        <v>129</v>
      </c>
      <c r="O64" s="1" t="s">
        <v>122</v>
      </c>
      <c r="P64" s="1">
        <v>400</v>
      </c>
      <c r="Q64" s="1">
        <v>400</v>
      </c>
      <c r="R64" s="1">
        <v>400</v>
      </c>
      <c r="S64" s="1">
        <v>447</v>
      </c>
      <c r="T64" s="1">
        <v>1.3</v>
      </c>
      <c r="U64" s="1" t="s">
        <v>52</v>
      </c>
      <c r="V64" s="1">
        <v>470</v>
      </c>
      <c r="W64" s="1">
        <v>470</v>
      </c>
      <c r="X64" s="1">
        <v>640</v>
      </c>
      <c r="Y64" s="1">
        <v>0.141376</v>
      </c>
      <c r="Z64" s="1">
        <v>2.9</v>
      </c>
      <c r="AA64" s="1">
        <f t="shared" si="2"/>
        <v>1.5999999999999999</v>
      </c>
      <c r="AB64" s="1" t="s">
        <v>68</v>
      </c>
      <c r="AC64" s="1" t="s">
        <v>54</v>
      </c>
      <c r="AD64" s="224">
        <v>3599.2000000000003</v>
      </c>
      <c r="AE64" s="237">
        <v>4499</v>
      </c>
      <c r="AF64" s="237">
        <v>5279.2000000000007</v>
      </c>
      <c r="AG64" s="237">
        <v>6599</v>
      </c>
      <c r="AH64" s="237">
        <v>5599.2000000000007</v>
      </c>
      <c r="AI64" s="237">
        <v>6999</v>
      </c>
      <c r="AJ64" s="237">
        <v>515.83333333333337</v>
      </c>
      <c r="AK64" s="237">
        <v>619</v>
      </c>
      <c r="AL64" s="237">
        <v>432.5</v>
      </c>
      <c r="AM64" s="237">
        <v>519</v>
      </c>
    </row>
    <row r="65" spans="1:39" ht="13" x14ac:dyDescent="0.15">
      <c r="A65" s="1" t="s">
        <v>191</v>
      </c>
      <c r="D65" s="1">
        <v>101040003</v>
      </c>
      <c r="E65" s="213">
        <v>5744000530178</v>
      </c>
      <c r="F65" s="1" t="s">
        <v>91</v>
      </c>
      <c r="G65" s="1" t="s">
        <v>184</v>
      </c>
      <c r="H65" s="1" t="s">
        <v>56</v>
      </c>
      <c r="I65" s="1" t="s">
        <v>71</v>
      </c>
      <c r="J65" s="1" t="s">
        <v>56</v>
      </c>
      <c r="K65" s="1" t="s">
        <v>72</v>
      </c>
      <c r="L65" s="1">
        <v>60</v>
      </c>
      <c r="M65" s="1" t="s">
        <v>47</v>
      </c>
      <c r="N65" s="1" t="s">
        <v>129</v>
      </c>
      <c r="O65" s="1" t="s">
        <v>122</v>
      </c>
      <c r="P65" s="1">
        <v>400</v>
      </c>
      <c r="Q65" s="1">
        <v>400</v>
      </c>
      <c r="R65" s="1">
        <v>400</v>
      </c>
      <c r="S65" s="1">
        <v>447</v>
      </c>
      <c r="T65" s="1">
        <v>1.3</v>
      </c>
      <c r="U65" s="1" t="s">
        <v>52</v>
      </c>
      <c r="V65" s="1">
        <v>470</v>
      </c>
      <c r="W65" s="1">
        <v>470</v>
      </c>
      <c r="X65" s="1">
        <v>640</v>
      </c>
      <c r="Y65" s="1">
        <v>0.141376</v>
      </c>
      <c r="Z65" s="1">
        <v>2.9</v>
      </c>
      <c r="AA65" s="1">
        <f t="shared" si="2"/>
        <v>1.5999999999999999</v>
      </c>
      <c r="AB65" s="1" t="s">
        <v>68</v>
      </c>
      <c r="AC65" s="1" t="s">
        <v>54</v>
      </c>
      <c r="AD65" s="223">
        <v>3599.2000000000003</v>
      </c>
      <c r="AE65" s="237">
        <v>4499</v>
      </c>
      <c r="AF65" s="237">
        <v>5279.2000000000007</v>
      </c>
      <c r="AG65" s="237">
        <v>6599</v>
      </c>
      <c r="AH65" s="237">
        <v>5599.2000000000007</v>
      </c>
      <c r="AI65" s="237">
        <v>6999</v>
      </c>
      <c r="AJ65" s="237">
        <v>515.83333333333337</v>
      </c>
      <c r="AK65" s="237">
        <v>619</v>
      </c>
      <c r="AL65" s="237">
        <v>432.5</v>
      </c>
      <c r="AM65" s="237">
        <v>519</v>
      </c>
    </row>
    <row r="66" spans="1:39" ht="13" x14ac:dyDescent="0.15">
      <c r="A66" s="1" t="s">
        <v>205</v>
      </c>
      <c r="D66" s="1">
        <v>102017002</v>
      </c>
      <c r="E66" s="213">
        <v>5744000530024</v>
      </c>
      <c r="F66" s="1" t="s">
        <v>91</v>
      </c>
      <c r="G66" s="1" t="s">
        <v>184</v>
      </c>
      <c r="H66" s="1" t="s">
        <v>45</v>
      </c>
      <c r="I66" s="1" t="s">
        <v>206</v>
      </c>
      <c r="J66" s="1" t="s">
        <v>47</v>
      </c>
      <c r="K66" s="1" t="s">
        <v>72</v>
      </c>
      <c r="L66" s="1">
        <v>40</v>
      </c>
      <c r="M66" s="1" t="s">
        <v>49</v>
      </c>
      <c r="N66" s="1" t="s">
        <v>94</v>
      </c>
      <c r="O66" s="1" t="s">
        <v>122</v>
      </c>
      <c r="P66" s="1">
        <v>170</v>
      </c>
      <c r="Q66" s="1">
        <v>170</v>
      </c>
      <c r="R66" s="1">
        <v>178</v>
      </c>
      <c r="S66" s="1">
        <v>474</v>
      </c>
      <c r="T66" s="1">
        <v>3.6</v>
      </c>
      <c r="U66" s="1" t="s">
        <v>52</v>
      </c>
      <c r="V66" s="1">
        <v>270</v>
      </c>
      <c r="W66" s="1">
        <v>270</v>
      </c>
      <c r="X66" s="1">
        <v>550</v>
      </c>
      <c r="Y66" s="1">
        <v>4.0094999999999999E-2</v>
      </c>
      <c r="Z66" s="1">
        <v>5.4</v>
      </c>
      <c r="AA66" s="1">
        <f t="shared" si="2"/>
        <v>1.8000000000000003</v>
      </c>
      <c r="AB66" s="1" t="s">
        <v>130</v>
      </c>
      <c r="AC66" s="1" t="s">
        <v>54</v>
      </c>
      <c r="AD66" s="224">
        <v>2399.2000000000003</v>
      </c>
      <c r="AE66" s="237">
        <v>2999</v>
      </c>
      <c r="AF66" s="237">
        <v>3759.2000000000003</v>
      </c>
      <c r="AG66" s="237">
        <v>4699</v>
      </c>
      <c r="AH66" s="237">
        <v>3759.2000000000003</v>
      </c>
      <c r="AI66" s="237">
        <v>4699</v>
      </c>
      <c r="AJ66" s="237">
        <v>340.83333333333337</v>
      </c>
      <c r="AK66" s="237">
        <v>409</v>
      </c>
      <c r="AL66" s="237">
        <v>299.16666666666669</v>
      </c>
      <c r="AM66" s="237">
        <v>359</v>
      </c>
    </row>
    <row r="67" spans="1:39" ht="13" x14ac:dyDescent="0.15">
      <c r="A67" s="1" t="s">
        <v>207</v>
      </c>
      <c r="D67" s="1">
        <v>102017003</v>
      </c>
      <c r="E67" s="213">
        <v>5744000530017</v>
      </c>
      <c r="F67" s="1" t="s">
        <v>91</v>
      </c>
      <c r="G67" s="1" t="s">
        <v>184</v>
      </c>
      <c r="H67" s="1" t="s">
        <v>56</v>
      </c>
      <c r="I67" s="1" t="s">
        <v>208</v>
      </c>
      <c r="J67" s="1" t="s">
        <v>47</v>
      </c>
      <c r="K67" s="1" t="s">
        <v>72</v>
      </c>
      <c r="L67" s="1">
        <v>40</v>
      </c>
      <c r="M67" s="1" t="s">
        <v>49</v>
      </c>
      <c r="N67" s="1" t="s">
        <v>94</v>
      </c>
      <c r="O67" s="1" t="s">
        <v>122</v>
      </c>
      <c r="P67" s="1">
        <v>170</v>
      </c>
      <c r="Q67" s="1">
        <v>170</v>
      </c>
      <c r="R67" s="1">
        <v>178</v>
      </c>
      <c r="S67" s="1">
        <v>474</v>
      </c>
      <c r="T67" s="1">
        <v>3.6</v>
      </c>
      <c r="U67" s="1" t="s">
        <v>52</v>
      </c>
      <c r="V67" s="1">
        <v>270</v>
      </c>
      <c r="W67" s="1">
        <v>270</v>
      </c>
      <c r="X67" s="1">
        <v>550</v>
      </c>
      <c r="Y67" s="1">
        <v>4.0094999999999999E-2</v>
      </c>
      <c r="Z67" s="1">
        <v>5.4</v>
      </c>
      <c r="AA67" s="1">
        <f t="shared" si="2"/>
        <v>1.8000000000000003</v>
      </c>
      <c r="AB67" s="1" t="s">
        <v>130</v>
      </c>
      <c r="AC67" s="1" t="s">
        <v>54</v>
      </c>
      <c r="AD67" s="223">
        <v>2399.2000000000003</v>
      </c>
      <c r="AE67" s="237">
        <v>2999</v>
      </c>
      <c r="AF67" s="237">
        <v>3759.2000000000003</v>
      </c>
      <c r="AG67" s="237">
        <v>4699</v>
      </c>
      <c r="AH67" s="237">
        <v>3759.2000000000003</v>
      </c>
      <c r="AI67" s="237">
        <v>4699</v>
      </c>
      <c r="AJ67" s="237">
        <v>340.83333333333337</v>
      </c>
      <c r="AK67" s="237">
        <v>409</v>
      </c>
      <c r="AL67" s="237">
        <v>299.16666666666669</v>
      </c>
      <c r="AM67" s="237">
        <v>359</v>
      </c>
    </row>
    <row r="68" spans="1:39" ht="13" x14ac:dyDescent="0.15">
      <c r="A68" s="1" t="s">
        <v>209</v>
      </c>
      <c r="D68" s="1">
        <v>103017002</v>
      </c>
      <c r="E68" s="213">
        <v>5744000530062</v>
      </c>
      <c r="F68" s="1" t="s">
        <v>91</v>
      </c>
      <c r="G68" s="1" t="s">
        <v>184</v>
      </c>
      <c r="H68" s="1" t="s">
        <v>45</v>
      </c>
      <c r="I68" s="1" t="s">
        <v>210</v>
      </c>
      <c r="J68" s="1" t="s">
        <v>47</v>
      </c>
      <c r="K68" s="1" t="s">
        <v>72</v>
      </c>
      <c r="L68" s="1">
        <v>40</v>
      </c>
      <c r="M68" s="1" t="s">
        <v>49</v>
      </c>
      <c r="N68" s="1" t="s">
        <v>94</v>
      </c>
      <c r="O68" s="1" t="s">
        <v>122</v>
      </c>
      <c r="P68" s="1">
        <v>170</v>
      </c>
      <c r="Q68" s="1">
        <v>214</v>
      </c>
      <c r="R68" s="1">
        <v>214</v>
      </c>
      <c r="S68" s="1">
        <v>235</v>
      </c>
      <c r="T68" s="1">
        <v>0.7</v>
      </c>
      <c r="U68" s="1" t="s">
        <v>52</v>
      </c>
      <c r="V68" s="1">
        <v>300</v>
      </c>
      <c r="W68" s="1">
        <v>230</v>
      </c>
      <c r="X68" s="1">
        <v>280</v>
      </c>
      <c r="Y68" s="1">
        <v>1.932E-2</v>
      </c>
      <c r="Z68" s="1">
        <v>1.6</v>
      </c>
      <c r="AA68" s="1">
        <f t="shared" si="2"/>
        <v>0.90000000000000013</v>
      </c>
      <c r="AB68" s="1" t="s">
        <v>68</v>
      </c>
      <c r="AC68" s="1" t="s">
        <v>54</v>
      </c>
      <c r="AD68" s="224">
        <v>1999.2</v>
      </c>
      <c r="AE68" s="237">
        <v>2499</v>
      </c>
      <c r="AF68" s="237">
        <v>2959.2000000000003</v>
      </c>
      <c r="AG68" s="237">
        <v>3699</v>
      </c>
      <c r="AH68" s="237">
        <v>3119.2000000000003</v>
      </c>
      <c r="AI68" s="237">
        <v>3899</v>
      </c>
      <c r="AJ68" s="237">
        <v>290.83333333333337</v>
      </c>
      <c r="AK68" s="237">
        <v>349</v>
      </c>
      <c r="AL68" s="237">
        <v>240.83333333333334</v>
      </c>
      <c r="AM68" s="237">
        <v>289</v>
      </c>
    </row>
    <row r="69" spans="1:39" ht="13" x14ac:dyDescent="0.15">
      <c r="A69" s="1" t="s">
        <v>211</v>
      </c>
      <c r="D69" s="1">
        <v>103017003</v>
      </c>
      <c r="E69" s="213">
        <v>5744000530055</v>
      </c>
      <c r="F69" s="1" t="s">
        <v>91</v>
      </c>
      <c r="G69" s="1" t="s">
        <v>184</v>
      </c>
      <c r="H69" s="1" t="s">
        <v>56</v>
      </c>
      <c r="I69" s="1" t="s">
        <v>121</v>
      </c>
      <c r="J69" s="1" t="s">
        <v>47</v>
      </c>
      <c r="K69" s="1" t="s">
        <v>72</v>
      </c>
      <c r="L69" s="1">
        <v>40</v>
      </c>
      <c r="M69" s="1" t="s">
        <v>49</v>
      </c>
      <c r="N69" s="1" t="s">
        <v>94</v>
      </c>
      <c r="O69" s="1" t="s">
        <v>122</v>
      </c>
      <c r="P69" s="1">
        <v>170</v>
      </c>
      <c r="Q69" s="1">
        <v>214</v>
      </c>
      <c r="R69" s="1">
        <v>214</v>
      </c>
      <c r="S69" s="1">
        <v>235</v>
      </c>
      <c r="T69" s="1">
        <v>0.7</v>
      </c>
      <c r="U69" s="1" t="s">
        <v>52</v>
      </c>
      <c r="V69" s="1">
        <v>300</v>
      </c>
      <c r="W69" s="1">
        <v>230</v>
      </c>
      <c r="X69" s="1">
        <v>280</v>
      </c>
      <c r="Y69" s="1">
        <v>1.932E-2</v>
      </c>
      <c r="Z69" s="1">
        <v>1.6</v>
      </c>
      <c r="AA69" s="1">
        <f t="shared" si="2"/>
        <v>0.90000000000000013</v>
      </c>
      <c r="AB69" s="1" t="s">
        <v>68</v>
      </c>
      <c r="AC69" s="1" t="s">
        <v>54</v>
      </c>
      <c r="AD69" s="223">
        <v>1999.2</v>
      </c>
      <c r="AE69" s="237">
        <v>2499</v>
      </c>
      <c r="AF69" s="237">
        <v>2959.2000000000003</v>
      </c>
      <c r="AG69" s="237">
        <v>3699</v>
      </c>
      <c r="AH69" s="237">
        <v>3119.2000000000003</v>
      </c>
      <c r="AI69" s="237">
        <v>3899</v>
      </c>
      <c r="AJ69" s="237">
        <v>290.83333333333337</v>
      </c>
      <c r="AK69" s="237">
        <v>349</v>
      </c>
      <c r="AL69" s="237">
        <v>240.83333333333334</v>
      </c>
      <c r="AM69" s="237">
        <v>289</v>
      </c>
    </row>
    <row r="70" spans="1:39" ht="13" x14ac:dyDescent="0.15">
      <c r="A70" s="1" t="s">
        <v>212</v>
      </c>
      <c r="D70" s="1">
        <v>111012502</v>
      </c>
      <c r="E70" s="213">
        <v>5744000531502</v>
      </c>
      <c r="F70" s="1" t="s">
        <v>91</v>
      </c>
      <c r="G70" s="1" t="s">
        <v>213</v>
      </c>
      <c r="H70" s="1" t="s">
        <v>45</v>
      </c>
      <c r="I70" s="1" t="s">
        <v>75</v>
      </c>
      <c r="J70" s="1" t="s">
        <v>45</v>
      </c>
      <c r="K70" s="1" t="s">
        <v>48</v>
      </c>
      <c r="L70" s="1">
        <v>40</v>
      </c>
      <c r="M70" s="1" t="s">
        <v>47</v>
      </c>
      <c r="N70" s="1" t="s">
        <v>214</v>
      </c>
      <c r="O70" s="1" t="s">
        <v>122</v>
      </c>
      <c r="P70" s="1">
        <v>125</v>
      </c>
      <c r="Q70" s="1">
        <v>125</v>
      </c>
      <c r="R70" s="1">
        <v>110</v>
      </c>
      <c r="S70" s="1">
        <v>225</v>
      </c>
      <c r="T70" s="1">
        <v>0.3</v>
      </c>
      <c r="U70" s="1" t="s">
        <v>52</v>
      </c>
      <c r="V70" s="1">
        <v>185</v>
      </c>
      <c r="W70" s="1">
        <v>185</v>
      </c>
      <c r="X70" s="1">
        <v>300</v>
      </c>
      <c r="Y70" s="1">
        <v>0.01</v>
      </c>
      <c r="Z70" s="1">
        <v>0.7</v>
      </c>
      <c r="AA70" s="1">
        <v>0.4</v>
      </c>
      <c r="AB70" s="1" t="s">
        <v>68</v>
      </c>
      <c r="AC70" s="1" t="s">
        <v>54</v>
      </c>
      <c r="AD70" s="224">
        <v>1199.2</v>
      </c>
      <c r="AE70" s="237">
        <v>1499</v>
      </c>
      <c r="AF70" s="237">
        <v>1839.2</v>
      </c>
      <c r="AG70" s="237">
        <v>2299</v>
      </c>
      <c r="AH70" s="237">
        <v>1839.2</v>
      </c>
      <c r="AI70" s="237">
        <v>2299</v>
      </c>
      <c r="AJ70" s="237">
        <v>174.16666666666669</v>
      </c>
      <c r="AK70" s="237">
        <v>209</v>
      </c>
      <c r="AL70" s="237">
        <v>149.16666666666669</v>
      </c>
      <c r="AM70" s="237">
        <v>179</v>
      </c>
    </row>
    <row r="71" spans="1:39" ht="13" x14ac:dyDescent="0.15">
      <c r="A71" s="1" t="s">
        <v>215</v>
      </c>
      <c r="D71" s="1">
        <v>111012504</v>
      </c>
      <c r="E71" s="213">
        <v>5744000531526</v>
      </c>
      <c r="F71" s="1" t="s">
        <v>91</v>
      </c>
      <c r="G71" s="1" t="s">
        <v>213</v>
      </c>
      <c r="H71" s="1" t="s">
        <v>216</v>
      </c>
      <c r="I71" s="1" t="s">
        <v>75</v>
      </c>
      <c r="J71" s="1" t="s">
        <v>45</v>
      </c>
      <c r="K71" s="1" t="s">
        <v>48</v>
      </c>
      <c r="L71" s="1">
        <v>40</v>
      </c>
      <c r="M71" s="1" t="s">
        <v>47</v>
      </c>
      <c r="N71" s="1" t="s">
        <v>214</v>
      </c>
      <c r="O71" s="1" t="s">
        <v>122</v>
      </c>
      <c r="P71" s="1">
        <v>125</v>
      </c>
      <c r="Q71" s="1">
        <v>125</v>
      </c>
      <c r="R71" s="1">
        <v>110</v>
      </c>
      <c r="S71" s="1">
        <v>225</v>
      </c>
      <c r="T71" s="1">
        <v>0.3</v>
      </c>
      <c r="U71" s="1" t="s">
        <v>52</v>
      </c>
      <c r="V71" s="1">
        <v>185</v>
      </c>
      <c r="W71" s="1">
        <v>185</v>
      </c>
      <c r="X71" s="1">
        <v>300</v>
      </c>
      <c r="Y71" s="1">
        <v>0.01</v>
      </c>
      <c r="Z71" s="1">
        <v>0.7</v>
      </c>
      <c r="AA71" s="1">
        <v>0.4</v>
      </c>
      <c r="AB71" s="1" t="s">
        <v>68</v>
      </c>
      <c r="AC71" s="1" t="s">
        <v>54</v>
      </c>
      <c r="AD71" s="223">
        <v>1199.2</v>
      </c>
      <c r="AE71" s="237">
        <v>1499</v>
      </c>
      <c r="AF71" s="237">
        <v>1839.2</v>
      </c>
      <c r="AG71" s="237">
        <v>2299</v>
      </c>
      <c r="AH71" s="237">
        <v>1839.2</v>
      </c>
      <c r="AI71" s="237">
        <v>2299</v>
      </c>
      <c r="AJ71" s="237">
        <v>174.16666666666669</v>
      </c>
      <c r="AK71" s="237">
        <v>209</v>
      </c>
      <c r="AL71" s="237">
        <v>149.16666666666669</v>
      </c>
      <c r="AM71" s="237">
        <v>179</v>
      </c>
    </row>
    <row r="72" spans="1:39" ht="13" x14ac:dyDescent="0.15">
      <c r="A72" s="1" t="s">
        <v>217</v>
      </c>
      <c r="D72" s="1">
        <v>111012503</v>
      </c>
      <c r="E72" s="213">
        <v>5744000531519</v>
      </c>
      <c r="F72" s="1" t="s">
        <v>91</v>
      </c>
      <c r="G72" s="1" t="s">
        <v>213</v>
      </c>
      <c r="H72" s="1" t="s">
        <v>56</v>
      </c>
      <c r="I72" s="1" t="s">
        <v>71</v>
      </c>
      <c r="J72" s="1" t="s">
        <v>56</v>
      </c>
      <c r="K72" s="1" t="s">
        <v>48</v>
      </c>
      <c r="L72" s="1">
        <v>40</v>
      </c>
      <c r="M72" s="1" t="s">
        <v>47</v>
      </c>
      <c r="N72" s="1" t="s">
        <v>214</v>
      </c>
      <c r="O72" s="1" t="s">
        <v>122</v>
      </c>
      <c r="P72" s="1">
        <v>125</v>
      </c>
      <c r="Q72" s="1">
        <v>125</v>
      </c>
      <c r="R72" s="1">
        <v>110</v>
      </c>
      <c r="S72" s="1">
        <v>225</v>
      </c>
      <c r="T72" s="1">
        <v>0.3</v>
      </c>
      <c r="U72" s="1" t="s">
        <v>52</v>
      </c>
      <c r="V72" s="1">
        <v>185</v>
      </c>
      <c r="W72" s="1">
        <v>185</v>
      </c>
      <c r="X72" s="1">
        <v>300</v>
      </c>
      <c r="Y72" s="1">
        <v>0.01</v>
      </c>
      <c r="Z72" s="1">
        <v>0.7</v>
      </c>
      <c r="AA72" s="1">
        <v>0.4</v>
      </c>
      <c r="AB72" s="1" t="s">
        <v>68</v>
      </c>
      <c r="AC72" s="1" t="s">
        <v>54</v>
      </c>
      <c r="AD72" s="224">
        <v>1199.2</v>
      </c>
      <c r="AE72" s="237">
        <v>1499</v>
      </c>
      <c r="AF72" s="237">
        <v>1839.2</v>
      </c>
      <c r="AG72" s="237">
        <v>2299</v>
      </c>
      <c r="AH72" s="237">
        <v>1839.2</v>
      </c>
      <c r="AI72" s="237">
        <v>2299</v>
      </c>
      <c r="AJ72" s="237">
        <v>174.16666666666669</v>
      </c>
      <c r="AK72" s="237">
        <v>209</v>
      </c>
      <c r="AL72" s="237">
        <v>149.16666666666669</v>
      </c>
      <c r="AM72" s="237">
        <v>179</v>
      </c>
    </row>
    <row r="73" spans="1:39" ht="13" x14ac:dyDescent="0.15">
      <c r="A73" s="1" t="s">
        <v>218</v>
      </c>
      <c r="D73" s="1">
        <v>111019502</v>
      </c>
      <c r="E73" s="213">
        <v>5744000530215</v>
      </c>
      <c r="F73" s="1" t="s">
        <v>91</v>
      </c>
      <c r="G73" s="1" t="s">
        <v>213</v>
      </c>
      <c r="H73" s="1" t="s">
        <v>45</v>
      </c>
      <c r="I73" s="1" t="s">
        <v>75</v>
      </c>
      <c r="J73" s="1" t="s">
        <v>45</v>
      </c>
      <c r="K73" s="1" t="s">
        <v>72</v>
      </c>
      <c r="L73" s="1">
        <v>40</v>
      </c>
      <c r="M73" s="1" t="s">
        <v>47</v>
      </c>
      <c r="N73" s="1" t="s">
        <v>94</v>
      </c>
      <c r="O73" s="1" t="s">
        <v>122</v>
      </c>
      <c r="P73" s="1">
        <v>195</v>
      </c>
      <c r="Q73" s="1">
        <v>195</v>
      </c>
      <c r="R73" s="1">
        <v>170</v>
      </c>
      <c r="S73" s="1">
        <v>350</v>
      </c>
      <c r="T73" s="1">
        <v>0.8</v>
      </c>
      <c r="U73" s="1" t="s">
        <v>52</v>
      </c>
      <c r="V73" s="1">
        <v>260</v>
      </c>
      <c r="W73" s="1">
        <v>230</v>
      </c>
      <c r="X73" s="1">
        <v>400</v>
      </c>
      <c r="Y73" s="1">
        <v>2.392E-2</v>
      </c>
      <c r="Z73" s="1">
        <v>1.5</v>
      </c>
      <c r="AA73" s="1">
        <f t="shared" ref="AA73:AA81" si="3">Z73-T73</f>
        <v>0.7</v>
      </c>
      <c r="AB73" s="1" t="s">
        <v>68</v>
      </c>
      <c r="AC73" s="1" t="s">
        <v>54</v>
      </c>
      <c r="AD73" s="223">
        <v>1999.2</v>
      </c>
      <c r="AE73" s="237">
        <v>2499</v>
      </c>
      <c r="AF73" s="237">
        <v>3119.2000000000003</v>
      </c>
      <c r="AG73" s="237">
        <v>3899</v>
      </c>
      <c r="AH73" s="237">
        <v>3119.2000000000003</v>
      </c>
      <c r="AI73" s="237">
        <v>3899</v>
      </c>
      <c r="AJ73" s="237">
        <v>290.83333333333337</v>
      </c>
      <c r="AK73" s="237">
        <v>349</v>
      </c>
      <c r="AL73" s="237">
        <v>249.16666666666669</v>
      </c>
      <c r="AM73" s="237">
        <v>299</v>
      </c>
    </row>
    <row r="74" spans="1:39" ht="13" x14ac:dyDescent="0.15">
      <c r="A74" s="1" t="s">
        <v>219</v>
      </c>
      <c r="D74" s="1">
        <v>111019504</v>
      </c>
      <c r="E74" s="213">
        <v>5744000530192</v>
      </c>
      <c r="F74" s="1" t="s">
        <v>91</v>
      </c>
      <c r="G74" s="1" t="s">
        <v>213</v>
      </c>
      <c r="H74" s="1" t="s">
        <v>216</v>
      </c>
      <c r="I74" s="1" t="s">
        <v>75</v>
      </c>
      <c r="J74" s="1" t="s">
        <v>45</v>
      </c>
      <c r="K74" s="1" t="s">
        <v>72</v>
      </c>
      <c r="L74" s="1">
        <v>40</v>
      </c>
      <c r="M74" s="1" t="s">
        <v>47</v>
      </c>
      <c r="N74" s="1" t="s">
        <v>94</v>
      </c>
      <c r="O74" s="1" t="s">
        <v>122</v>
      </c>
      <c r="P74" s="1">
        <v>195</v>
      </c>
      <c r="Q74" s="1">
        <v>195</v>
      </c>
      <c r="R74" s="1">
        <v>170</v>
      </c>
      <c r="S74" s="1">
        <v>350</v>
      </c>
      <c r="T74" s="1">
        <v>0.8</v>
      </c>
      <c r="U74" s="1" t="s">
        <v>52</v>
      </c>
      <c r="V74" s="1">
        <v>260</v>
      </c>
      <c r="W74" s="1">
        <v>230</v>
      </c>
      <c r="X74" s="1">
        <v>400</v>
      </c>
      <c r="Y74" s="1">
        <v>2.392E-2</v>
      </c>
      <c r="Z74" s="1">
        <v>1.5</v>
      </c>
      <c r="AA74" s="1">
        <f t="shared" si="3"/>
        <v>0.7</v>
      </c>
      <c r="AB74" s="1" t="s">
        <v>68</v>
      </c>
      <c r="AC74" s="1" t="s">
        <v>54</v>
      </c>
      <c r="AD74" s="224">
        <v>1999.2</v>
      </c>
      <c r="AE74" s="237">
        <v>2499</v>
      </c>
      <c r="AF74" s="237">
        <v>3119.2000000000003</v>
      </c>
      <c r="AG74" s="237">
        <v>3899</v>
      </c>
      <c r="AH74" s="237">
        <v>3119.2000000000003</v>
      </c>
      <c r="AI74" s="237">
        <v>3899</v>
      </c>
      <c r="AJ74" s="237">
        <v>290.83333333333337</v>
      </c>
      <c r="AK74" s="237">
        <v>349</v>
      </c>
      <c r="AL74" s="237">
        <v>249.16666666666669</v>
      </c>
      <c r="AM74" s="237">
        <v>299</v>
      </c>
    </row>
    <row r="75" spans="1:39" ht="13" x14ac:dyDescent="0.15">
      <c r="A75" s="1" t="s">
        <v>220</v>
      </c>
      <c r="D75" s="1">
        <v>111019503</v>
      </c>
      <c r="E75" s="213">
        <v>5744000530208</v>
      </c>
      <c r="F75" s="1" t="s">
        <v>91</v>
      </c>
      <c r="G75" s="1" t="s">
        <v>213</v>
      </c>
      <c r="H75" s="1" t="s">
        <v>56</v>
      </c>
      <c r="I75" s="1" t="s">
        <v>71</v>
      </c>
      <c r="J75" s="1" t="s">
        <v>56</v>
      </c>
      <c r="K75" s="1" t="s">
        <v>72</v>
      </c>
      <c r="L75" s="1">
        <v>40</v>
      </c>
      <c r="M75" s="1" t="s">
        <v>47</v>
      </c>
      <c r="N75" s="1" t="s">
        <v>94</v>
      </c>
      <c r="O75" s="1" t="s">
        <v>122</v>
      </c>
      <c r="P75" s="1">
        <v>195</v>
      </c>
      <c r="Q75" s="1">
        <v>195</v>
      </c>
      <c r="R75" s="1">
        <v>170</v>
      </c>
      <c r="S75" s="1">
        <v>350</v>
      </c>
      <c r="T75" s="1">
        <v>0.8</v>
      </c>
      <c r="U75" s="1" t="s">
        <v>52</v>
      </c>
      <c r="V75" s="1">
        <v>260</v>
      </c>
      <c r="W75" s="1">
        <v>230</v>
      </c>
      <c r="X75" s="1">
        <v>400</v>
      </c>
      <c r="Y75" s="1">
        <v>2.392E-2</v>
      </c>
      <c r="Z75" s="1">
        <v>1.5</v>
      </c>
      <c r="AA75" s="1">
        <f t="shared" si="3"/>
        <v>0.7</v>
      </c>
      <c r="AB75" s="1" t="s">
        <v>68</v>
      </c>
      <c r="AC75" s="1" t="s">
        <v>54</v>
      </c>
      <c r="AD75" s="223">
        <v>1999.2</v>
      </c>
      <c r="AE75" s="237">
        <v>2499</v>
      </c>
      <c r="AF75" s="237">
        <v>3119.2000000000003</v>
      </c>
      <c r="AG75" s="237">
        <v>3899</v>
      </c>
      <c r="AH75" s="237">
        <v>3119.2000000000003</v>
      </c>
      <c r="AI75" s="237">
        <v>3899</v>
      </c>
      <c r="AJ75" s="237">
        <v>290.83333333333337</v>
      </c>
      <c r="AK75" s="237">
        <v>349</v>
      </c>
      <c r="AL75" s="237">
        <v>249.16666666666669</v>
      </c>
      <c r="AM75" s="237">
        <v>299</v>
      </c>
    </row>
    <row r="76" spans="1:39" ht="13" x14ac:dyDescent="0.15">
      <c r="A76" s="1" t="s">
        <v>221</v>
      </c>
      <c r="D76" s="1">
        <v>111027502</v>
      </c>
      <c r="E76" s="213">
        <v>5744000530246</v>
      </c>
      <c r="F76" s="1" t="s">
        <v>91</v>
      </c>
      <c r="G76" s="1" t="s">
        <v>213</v>
      </c>
      <c r="H76" s="1" t="s">
        <v>45</v>
      </c>
      <c r="I76" s="1" t="s">
        <v>75</v>
      </c>
      <c r="J76" s="1" t="s">
        <v>45</v>
      </c>
      <c r="K76" s="1" t="s">
        <v>72</v>
      </c>
      <c r="L76" s="1">
        <v>60</v>
      </c>
      <c r="M76" s="1" t="s">
        <v>47</v>
      </c>
      <c r="N76" s="1" t="s">
        <v>129</v>
      </c>
      <c r="O76" s="1" t="s">
        <v>122</v>
      </c>
      <c r="P76" s="1">
        <v>275</v>
      </c>
      <c r="Q76" s="1">
        <v>275</v>
      </c>
      <c r="R76" s="1">
        <v>239</v>
      </c>
      <c r="S76" s="1">
        <v>494</v>
      </c>
      <c r="T76" s="1">
        <v>0.9</v>
      </c>
      <c r="U76" s="1" t="s">
        <v>52</v>
      </c>
      <c r="V76" s="1">
        <v>350</v>
      </c>
      <c r="W76" s="1">
        <v>300</v>
      </c>
      <c r="X76" s="1">
        <v>580</v>
      </c>
      <c r="Y76" s="1">
        <v>6.0900000000000003E-2</v>
      </c>
      <c r="Z76" s="1">
        <v>2.6</v>
      </c>
      <c r="AA76" s="1">
        <f t="shared" si="3"/>
        <v>1.7000000000000002</v>
      </c>
      <c r="AB76" s="1" t="s">
        <v>68</v>
      </c>
      <c r="AC76" s="1" t="s">
        <v>54</v>
      </c>
      <c r="AD76" s="224">
        <v>2799.2000000000003</v>
      </c>
      <c r="AE76" s="237">
        <v>3499</v>
      </c>
      <c r="AF76" s="237">
        <v>4399.2</v>
      </c>
      <c r="AG76" s="237">
        <v>5499</v>
      </c>
      <c r="AH76" s="237">
        <v>4399.2</v>
      </c>
      <c r="AI76" s="237">
        <v>5499</v>
      </c>
      <c r="AJ76" s="237">
        <v>399.16666666666669</v>
      </c>
      <c r="AK76" s="237">
        <v>479</v>
      </c>
      <c r="AL76" s="237">
        <v>349.16666666666669</v>
      </c>
      <c r="AM76" s="237">
        <v>419</v>
      </c>
    </row>
    <row r="77" spans="1:39" ht="13" x14ac:dyDescent="0.15">
      <c r="A77" s="1" t="s">
        <v>222</v>
      </c>
      <c r="D77" s="1">
        <v>111027504</v>
      </c>
      <c r="E77" s="213">
        <v>5744000530222</v>
      </c>
      <c r="F77" s="1" t="s">
        <v>91</v>
      </c>
      <c r="G77" s="1" t="s">
        <v>213</v>
      </c>
      <c r="H77" s="1" t="s">
        <v>216</v>
      </c>
      <c r="I77" s="1" t="s">
        <v>75</v>
      </c>
      <c r="J77" s="1" t="s">
        <v>45</v>
      </c>
      <c r="K77" s="1" t="s">
        <v>72</v>
      </c>
      <c r="L77" s="1">
        <v>60</v>
      </c>
      <c r="M77" s="1" t="s">
        <v>47</v>
      </c>
      <c r="N77" s="1" t="s">
        <v>129</v>
      </c>
      <c r="O77" s="1" t="s">
        <v>122</v>
      </c>
      <c r="P77" s="1">
        <v>275</v>
      </c>
      <c r="Q77" s="1">
        <v>275</v>
      </c>
      <c r="R77" s="1">
        <v>239</v>
      </c>
      <c r="S77" s="1">
        <v>494</v>
      </c>
      <c r="T77" s="1">
        <v>0.9</v>
      </c>
      <c r="U77" s="1" t="s">
        <v>52</v>
      </c>
      <c r="V77" s="1">
        <v>350</v>
      </c>
      <c r="W77" s="1">
        <v>300</v>
      </c>
      <c r="X77" s="1">
        <v>580</v>
      </c>
      <c r="Y77" s="1">
        <v>6.0900000000000003E-2</v>
      </c>
      <c r="Z77" s="1">
        <v>2.6</v>
      </c>
      <c r="AA77" s="1">
        <f t="shared" si="3"/>
        <v>1.7000000000000002</v>
      </c>
      <c r="AB77" s="1" t="s">
        <v>68</v>
      </c>
      <c r="AC77" s="1" t="s">
        <v>54</v>
      </c>
      <c r="AD77" s="223">
        <v>2799.2000000000003</v>
      </c>
      <c r="AE77" s="237">
        <v>3499</v>
      </c>
      <c r="AF77" s="237">
        <v>4399.2</v>
      </c>
      <c r="AG77" s="237">
        <v>5499</v>
      </c>
      <c r="AH77" s="237">
        <v>4399.2</v>
      </c>
      <c r="AI77" s="237">
        <v>5499</v>
      </c>
      <c r="AJ77" s="237">
        <v>399.16666666666669</v>
      </c>
      <c r="AK77" s="237">
        <v>479</v>
      </c>
      <c r="AL77" s="237">
        <v>349.16666666666669</v>
      </c>
      <c r="AM77" s="237">
        <v>419</v>
      </c>
    </row>
    <row r="78" spans="1:39" ht="13" x14ac:dyDescent="0.15">
      <c r="A78" s="1" t="s">
        <v>223</v>
      </c>
      <c r="D78" s="1">
        <v>111027503</v>
      </c>
      <c r="E78" s="213">
        <v>5744000530239</v>
      </c>
      <c r="F78" s="1" t="s">
        <v>91</v>
      </c>
      <c r="G78" s="1" t="s">
        <v>213</v>
      </c>
      <c r="H78" s="1" t="s">
        <v>56</v>
      </c>
      <c r="I78" s="1" t="s">
        <v>71</v>
      </c>
      <c r="J78" s="1" t="s">
        <v>56</v>
      </c>
      <c r="K78" s="1" t="s">
        <v>72</v>
      </c>
      <c r="L78" s="1">
        <v>60</v>
      </c>
      <c r="M78" s="1" t="s">
        <v>47</v>
      </c>
      <c r="N78" s="1" t="s">
        <v>129</v>
      </c>
      <c r="O78" s="1" t="s">
        <v>122</v>
      </c>
      <c r="P78" s="1">
        <v>275</v>
      </c>
      <c r="Q78" s="1">
        <v>275</v>
      </c>
      <c r="R78" s="1">
        <v>239</v>
      </c>
      <c r="S78" s="1">
        <v>494</v>
      </c>
      <c r="T78" s="1">
        <v>0.9</v>
      </c>
      <c r="U78" s="1" t="s">
        <v>52</v>
      </c>
      <c r="V78" s="1">
        <v>350</v>
      </c>
      <c r="W78" s="1">
        <v>300</v>
      </c>
      <c r="X78" s="1">
        <v>580</v>
      </c>
      <c r="Y78" s="1">
        <v>6.0900000000000003E-2</v>
      </c>
      <c r="Z78" s="1">
        <v>2.6</v>
      </c>
      <c r="AA78" s="1">
        <f t="shared" si="3"/>
        <v>1.7000000000000002</v>
      </c>
      <c r="AB78" s="1" t="s">
        <v>68</v>
      </c>
      <c r="AC78" s="1" t="s">
        <v>54</v>
      </c>
      <c r="AD78" s="224">
        <v>2799.2000000000003</v>
      </c>
      <c r="AE78" s="237">
        <v>3499</v>
      </c>
      <c r="AF78" s="237">
        <v>4399.2</v>
      </c>
      <c r="AG78" s="237">
        <v>5499</v>
      </c>
      <c r="AH78" s="237">
        <v>4399.2</v>
      </c>
      <c r="AI78" s="237">
        <v>5499</v>
      </c>
      <c r="AJ78" s="237">
        <v>399.16666666666669</v>
      </c>
      <c r="AK78" s="237">
        <v>479</v>
      </c>
      <c r="AL78" s="237">
        <v>349.16666666666669</v>
      </c>
      <c r="AM78" s="237">
        <v>419</v>
      </c>
    </row>
    <row r="79" spans="1:39" ht="13" x14ac:dyDescent="0.15">
      <c r="A79" s="1" t="s">
        <v>224</v>
      </c>
      <c r="D79" s="1">
        <v>111042502</v>
      </c>
      <c r="E79" s="213">
        <v>5744000530277</v>
      </c>
      <c r="F79" s="1" t="s">
        <v>91</v>
      </c>
      <c r="G79" s="1" t="s">
        <v>213</v>
      </c>
      <c r="H79" s="1" t="s">
        <v>45</v>
      </c>
      <c r="I79" s="1" t="s">
        <v>225</v>
      </c>
      <c r="J79" s="1" t="s">
        <v>45</v>
      </c>
      <c r="K79" s="1" t="s">
        <v>72</v>
      </c>
      <c r="L79" s="1">
        <v>60</v>
      </c>
      <c r="M79" s="1" t="s">
        <v>47</v>
      </c>
      <c r="N79" s="1" t="s">
        <v>129</v>
      </c>
      <c r="O79" s="1" t="s">
        <v>122</v>
      </c>
      <c r="P79" s="1">
        <v>425</v>
      </c>
      <c r="Q79" s="1">
        <v>425</v>
      </c>
      <c r="R79" s="1">
        <v>370</v>
      </c>
      <c r="S79" s="1">
        <v>764</v>
      </c>
      <c r="T79" s="1">
        <v>2</v>
      </c>
      <c r="U79" s="1" t="s">
        <v>52</v>
      </c>
      <c r="V79" s="1">
        <v>500</v>
      </c>
      <c r="W79" s="1">
        <v>440</v>
      </c>
      <c r="X79" s="1">
        <v>850</v>
      </c>
      <c r="Y79" s="1">
        <v>0.187</v>
      </c>
      <c r="Z79" s="1">
        <v>3.8</v>
      </c>
      <c r="AA79" s="1">
        <f t="shared" si="3"/>
        <v>1.7999999999999998</v>
      </c>
      <c r="AB79" s="1" t="s">
        <v>68</v>
      </c>
      <c r="AC79" s="1" t="s">
        <v>54</v>
      </c>
      <c r="AD79" s="223">
        <v>3599.2000000000003</v>
      </c>
      <c r="AE79" s="237">
        <v>4499</v>
      </c>
      <c r="AF79" s="237">
        <v>5599.2000000000007</v>
      </c>
      <c r="AG79" s="237">
        <v>6999</v>
      </c>
      <c r="AH79" s="237">
        <v>5599.2000000000007</v>
      </c>
      <c r="AI79" s="237">
        <v>6999</v>
      </c>
      <c r="AJ79" s="237">
        <v>524.16666666666674</v>
      </c>
      <c r="AK79" s="237">
        <v>629</v>
      </c>
      <c r="AL79" s="237">
        <v>449.16666666666669</v>
      </c>
      <c r="AM79" s="237">
        <v>539</v>
      </c>
    </row>
    <row r="80" spans="1:39" ht="13" x14ac:dyDescent="0.15">
      <c r="A80" s="1" t="s">
        <v>226</v>
      </c>
      <c r="D80" s="1">
        <v>111042504</v>
      </c>
      <c r="E80" s="213">
        <v>5744000530253</v>
      </c>
      <c r="F80" s="1" t="s">
        <v>91</v>
      </c>
      <c r="G80" s="1" t="s">
        <v>213</v>
      </c>
      <c r="H80" s="1" t="s">
        <v>216</v>
      </c>
      <c r="I80" s="1" t="s">
        <v>225</v>
      </c>
      <c r="J80" s="1" t="s">
        <v>45</v>
      </c>
      <c r="K80" s="1" t="s">
        <v>72</v>
      </c>
      <c r="L80" s="1">
        <v>60</v>
      </c>
      <c r="M80" s="1" t="s">
        <v>47</v>
      </c>
      <c r="N80" s="1" t="s">
        <v>129</v>
      </c>
      <c r="O80" s="1" t="s">
        <v>122</v>
      </c>
      <c r="P80" s="1">
        <v>425</v>
      </c>
      <c r="Q80" s="1">
        <v>425</v>
      </c>
      <c r="R80" s="1">
        <v>370</v>
      </c>
      <c r="S80" s="1">
        <v>764</v>
      </c>
      <c r="T80" s="1">
        <v>2</v>
      </c>
      <c r="U80" s="1" t="s">
        <v>52</v>
      </c>
      <c r="V80" s="1">
        <v>500</v>
      </c>
      <c r="W80" s="1">
        <v>440</v>
      </c>
      <c r="X80" s="1">
        <v>850</v>
      </c>
      <c r="Y80" s="1">
        <v>0.187</v>
      </c>
      <c r="Z80" s="1">
        <v>3.8</v>
      </c>
      <c r="AA80" s="1">
        <f t="shared" si="3"/>
        <v>1.7999999999999998</v>
      </c>
      <c r="AB80" s="1" t="s">
        <v>68</v>
      </c>
      <c r="AC80" s="1" t="s">
        <v>54</v>
      </c>
      <c r="AD80" s="224">
        <v>3599.2000000000003</v>
      </c>
      <c r="AE80" s="237">
        <v>4499</v>
      </c>
      <c r="AF80" s="237">
        <v>5599.2000000000007</v>
      </c>
      <c r="AG80" s="237">
        <v>6999</v>
      </c>
      <c r="AH80" s="237">
        <v>5599.2000000000007</v>
      </c>
      <c r="AI80" s="237">
        <v>6999</v>
      </c>
      <c r="AJ80" s="237">
        <v>524.16666666666674</v>
      </c>
      <c r="AK80" s="237">
        <v>629</v>
      </c>
      <c r="AL80" s="237">
        <v>449.16666666666669</v>
      </c>
      <c r="AM80" s="237">
        <v>539</v>
      </c>
    </row>
    <row r="81" spans="1:39" ht="13" x14ac:dyDescent="0.15">
      <c r="A81" s="1" t="s">
        <v>227</v>
      </c>
      <c r="D81" s="1">
        <v>111042503</v>
      </c>
      <c r="E81" s="213">
        <v>5744000530260</v>
      </c>
      <c r="F81" s="1" t="s">
        <v>91</v>
      </c>
      <c r="G81" s="1" t="s">
        <v>213</v>
      </c>
      <c r="H81" s="1" t="s">
        <v>56</v>
      </c>
      <c r="I81" s="1" t="s">
        <v>228</v>
      </c>
      <c r="J81" s="1" t="s">
        <v>56</v>
      </c>
      <c r="K81" s="1" t="s">
        <v>72</v>
      </c>
      <c r="L81" s="1">
        <v>60</v>
      </c>
      <c r="M81" s="1" t="s">
        <v>47</v>
      </c>
      <c r="N81" s="1" t="s">
        <v>129</v>
      </c>
      <c r="O81" s="1" t="s">
        <v>122</v>
      </c>
      <c r="P81" s="1">
        <v>425</v>
      </c>
      <c r="Q81" s="1">
        <v>425</v>
      </c>
      <c r="R81" s="1">
        <v>370</v>
      </c>
      <c r="S81" s="1">
        <v>764</v>
      </c>
      <c r="T81" s="1">
        <v>2</v>
      </c>
      <c r="U81" s="1" t="s">
        <v>52</v>
      </c>
      <c r="V81" s="1">
        <v>500</v>
      </c>
      <c r="W81" s="1">
        <v>440</v>
      </c>
      <c r="X81" s="1">
        <v>850</v>
      </c>
      <c r="Y81" s="1">
        <v>0.187</v>
      </c>
      <c r="Z81" s="1">
        <v>3.8</v>
      </c>
      <c r="AA81" s="1">
        <f t="shared" si="3"/>
        <v>1.7999999999999998</v>
      </c>
      <c r="AB81" s="1" t="s">
        <v>68</v>
      </c>
      <c r="AC81" s="1" t="s">
        <v>54</v>
      </c>
      <c r="AD81" s="223">
        <v>3599.2000000000003</v>
      </c>
      <c r="AE81" s="237">
        <v>4499</v>
      </c>
      <c r="AF81" s="237">
        <v>5599.2000000000007</v>
      </c>
      <c r="AG81" s="237">
        <v>6999</v>
      </c>
      <c r="AH81" s="237">
        <v>5599.2000000000007</v>
      </c>
      <c r="AI81" s="237">
        <v>6999</v>
      </c>
      <c r="AJ81" s="237">
        <v>524.16666666666674</v>
      </c>
      <c r="AK81" s="237">
        <v>629</v>
      </c>
      <c r="AL81" s="237">
        <v>449.16666666666669</v>
      </c>
      <c r="AM81" s="237">
        <v>539</v>
      </c>
    </row>
    <row r="82" spans="1:39" ht="13" x14ac:dyDescent="0.15">
      <c r="A82" s="218" t="s">
        <v>229</v>
      </c>
      <c r="B82" s="218"/>
      <c r="C82" s="218"/>
      <c r="D82" s="1">
        <v>134019009</v>
      </c>
      <c r="E82" s="213">
        <v>5744000532400</v>
      </c>
      <c r="F82" s="1" t="s">
        <v>91</v>
      </c>
      <c r="G82" s="1" t="s">
        <v>135</v>
      </c>
      <c r="H82" s="1" t="s">
        <v>135</v>
      </c>
      <c r="I82" s="1" t="s">
        <v>230</v>
      </c>
      <c r="J82" s="1" t="s">
        <v>47</v>
      </c>
      <c r="K82" s="1" t="s">
        <v>72</v>
      </c>
      <c r="L82" s="1">
        <v>60</v>
      </c>
      <c r="M82" s="1" t="s">
        <v>49</v>
      </c>
      <c r="N82" s="1" t="s">
        <v>143</v>
      </c>
      <c r="O82" s="1" t="s">
        <v>231</v>
      </c>
      <c r="P82" s="1">
        <v>190</v>
      </c>
      <c r="Q82" s="1">
        <v>190</v>
      </c>
      <c r="R82" s="1">
        <v>190</v>
      </c>
      <c r="S82" s="1">
        <v>1300</v>
      </c>
      <c r="T82" s="1">
        <v>4</v>
      </c>
      <c r="U82" s="1" t="s">
        <v>52</v>
      </c>
      <c r="V82" s="1">
        <v>118</v>
      </c>
      <c r="W82" s="1">
        <v>28</v>
      </c>
      <c r="X82" s="1">
        <v>28</v>
      </c>
      <c r="Y82" s="1">
        <v>0.92</v>
      </c>
      <c r="Z82" s="1">
        <v>6.5</v>
      </c>
      <c r="AA82" s="1">
        <v>2.5</v>
      </c>
      <c r="AB82" s="1">
        <v>9405299090</v>
      </c>
      <c r="AC82" s="1" t="s">
        <v>54</v>
      </c>
      <c r="AD82" s="224">
        <v>5999.2000000000007</v>
      </c>
      <c r="AE82" s="237">
        <v>7499</v>
      </c>
      <c r="AF82" s="237">
        <v>9359.2000000000007</v>
      </c>
      <c r="AG82" s="237">
        <v>11699</v>
      </c>
      <c r="AH82" s="237">
        <v>9359.2000000000007</v>
      </c>
      <c r="AI82" s="237">
        <v>11699</v>
      </c>
      <c r="AJ82" s="237">
        <f>AK82/1.2</f>
        <v>874.16666666666674</v>
      </c>
      <c r="AK82" s="237">
        <v>1049</v>
      </c>
      <c r="AL82" s="237">
        <v>749.16666666666674</v>
      </c>
      <c r="AM82" s="237">
        <v>899</v>
      </c>
    </row>
    <row r="83" spans="1:39" ht="13" x14ac:dyDescent="0.15">
      <c r="A83" s="218" t="s">
        <v>229</v>
      </c>
      <c r="B83" s="218"/>
      <c r="C83" s="218"/>
      <c r="D83" s="1">
        <v>134019030</v>
      </c>
      <c r="E83" s="213">
        <v>5744000532325</v>
      </c>
      <c r="F83" s="1" t="s">
        <v>91</v>
      </c>
      <c r="G83" s="1" t="s">
        <v>135</v>
      </c>
      <c r="H83" s="1" t="s">
        <v>344</v>
      </c>
      <c r="I83" s="1" t="s">
        <v>233</v>
      </c>
      <c r="J83" s="1" t="s">
        <v>47</v>
      </c>
      <c r="K83" s="1" t="s">
        <v>72</v>
      </c>
      <c r="L83" s="1">
        <v>60</v>
      </c>
      <c r="M83" s="1" t="s">
        <v>49</v>
      </c>
      <c r="N83" s="1" t="s">
        <v>143</v>
      </c>
      <c r="O83" s="1" t="s">
        <v>231</v>
      </c>
      <c r="P83" s="1">
        <v>190</v>
      </c>
      <c r="Q83" s="1">
        <v>190</v>
      </c>
      <c r="R83" s="1">
        <v>190</v>
      </c>
      <c r="S83" s="1">
        <v>1300</v>
      </c>
      <c r="T83" s="1">
        <v>4</v>
      </c>
      <c r="U83" s="1" t="s">
        <v>52</v>
      </c>
      <c r="V83" s="1">
        <v>118</v>
      </c>
      <c r="W83" s="1">
        <v>28</v>
      </c>
      <c r="X83" s="1">
        <v>28</v>
      </c>
      <c r="Y83" s="1">
        <v>0.92</v>
      </c>
      <c r="Z83" s="1">
        <v>6.5</v>
      </c>
      <c r="AA83" s="1">
        <v>2.5</v>
      </c>
      <c r="AB83" s="1">
        <v>9405299090</v>
      </c>
      <c r="AC83" s="1" t="s">
        <v>54</v>
      </c>
      <c r="AD83" s="223">
        <v>5999.2000000000007</v>
      </c>
      <c r="AE83" s="237">
        <v>7499</v>
      </c>
      <c r="AF83" s="237">
        <v>9359.2000000000007</v>
      </c>
      <c r="AG83" s="237">
        <v>11699</v>
      </c>
      <c r="AH83" s="237">
        <v>9359.2000000000007</v>
      </c>
      <c r="AI83" s="237">
        <v>11699</v>
      </c>
      <c r="AJ83" s="237">
        <v>874.16666666666674</v>
      </c>
      <c r="AK83" s="237">
        <v>1049</v>
      </c>
      <c r="AL83" s="237">
        <v>749.16666666666674</v>
      </c>
      <c r="AM83" s="237">
        <v>899</v>
      </c>
    </row>
    <row r="84" spans="1:39" ht="13" x14ac:dyDescent="0.15">
      <c r="A84" s="1" t="s">
        <v>234</v>
      </c>
      <c r="D84" s="1">
        <v>131019009</v>
      </c>
      <c r="E84" s="213">
        <v>5744000530321</v>
      </c>
      <c r="F84" s="1" t="s">
        <v>91</v>
      </c>
      <c r="G84" s="1" t="s">
        <v>235</v>
      </c>
      <c r="H84" s="1" t="s">
        <v>235</v>
      </c>
      <c r="I84" s="1" t="s">
        <v>228</v>
      </c>
      <c r="J84" s="1" t="s">
        <v>56</v>
      </c>
      <c r="K84" s="1" t="s">
        <v>72</v>
      </c>
      <c r="L84" s="1">
        <v>60</v>
      </c>
      <c r="M84" s="1" t="s">
        <v>47</v>
      </c>
      <c r="N84" s="1" t="s">
        <v>129</v>
      </c>
      <c r="O84" s="1" t="s">
        <v>231</v>
      </c>
      <c r="P84" s="1">
        <v>190</v>
      </c>
      <c r="Q84" s="1">
        <v>190</v>
      </c>
      <c r="R84" s="1">
        <v>190</v>
      </c>
      <c r="S84" s="1">
        <v>320</v>
      </c>
      <c r="T84" s="1">
        <v>1.5</v>
      </c>
      <c r="U84" s="1" t="s">
        <v>52</v>
      </c>
      <c r="V84" s="1">
        <v>25</v>
      </c>
      <c r="W84" s="1">
        <v>25</v>
      </c>
      <c r="X84" s="1">
        <v>41</v>
      </c>
      <c r="Y84" s="1">
        <v>2.5999999999999999E-2</v>
      </c>
      <c r="Z84" s="1">
        <v>2.2999999999999998</v>
      </c>
      <c r="AA84" s="1">
        <v>0.8</v>
      </c>
      <c r="AB84" s="1" t="s">
        <v>68</v>
      </c>
      <c r="AC84" s="1" t="s">
        <v>54</v>
      </c>
      <c r="AD84" s="224">
        <v>3999.2000000000003</v>
      </c>
      <c r="AE84" s="237">
        <v>4999</v>
      </c>
      <c r="AF84" s="237">
        <v>5839.2000000000007</v>
      </c>
      <c r="AG84" s="237">
        <v>7299</v>
      </c>
      <c r="AH84" s="237">
        <v>6239.2000000000007</v>
      </c>
      <c r="AI84" s="237">
        <v>7799</v>
      </c>
      <c r="AJ84" s="237">
        <v>582.5</v>
      </c>
      <c r="AK84" s="237">
        <v>699</v>
      </c>
      <c r="AL84" s="237">
        <v>499.16666666666669</v>
      </c>
      <c r="AM84" s="237">
        <v>599</v>
      </c>
    </row>
    <row r="85" spans="1:39" ht="13" x14ac:dyDescent="0.15">
      <c r="A85" s="1" t="s">
        <v>234</v>
      </c>
      <c r="D85" s="1">
        <v>131019030</v>
      </c>
      <c r="E85" s="213">
        <v>5744000532363</v>
      </c>
      <c r="F85" s="1" t="s">
        <v>91</v>
      </c>
      <c r="G85" s="1" t="s">
        <v>135</v>
      </c>
      <c r="H85" s="1" t="s">
        <v>344</v>
      </c>
      <c r="I85" s="1" t="s">
        <v>225</v>
      </c>
      <c r="J85" s="1" t="s">
        <v>45</v>
      </c>
      <c r="K85" s="1" t="s">
        <v>72</v>
      </c>
      <c r="L85" s="1">
        <v>60</v>
      </c>
      <c r="M85" s="1" t="s">
        <v>47</v>
      </c>
      <c r="N85" s="1" t="s">
        <v>143</v>
      </c>
      <c r="O85" s="1" t="s">
        <v>231</v>
      </c>
      <c r="P85" s="1">
        <v>190</v>
      </c>
      <c r="Q85" s="1">
        <v>190</v>
      </c>
      <c r="R85" s="1">
        <v>190</v>
      </c>
      <c r="S85" s="1">
        <v>320</v>
      </c>
      <c r="T85" s="1">
        <v>1.5</v>
      </c>
      <c r="U85" s="1" t="s">
        <v>52</v>
      </c>
      <c r="V85" s="1">
        <v>25</v>
      </c>
      <c r="W85" s="1">
        <v>25</v>
      </c>
      <c r="X85" s="1">
        <v>41</v>
      </c>
      <c r="Y85" s="1">
        <v>2.5999999999999999E-2</v>
      </c>
      <c r="Z85" s="1">
        <v>2.2999999999999998</v>
      </c>
      <c r="AA85" s="1">
        <v>0.8</v>
      </c>
      <c r="AB85" s="1">
        <v>9405199090</v>
      </c>
      <c r="AC85" s="1" t="s">
        <v>54</v>
      </c>
      <c r="AD85" s="223">
        <v>3999.2000000000003</v>
      </c>
      <c r="AE85" s="237">
        <v>4999</v>
      </c>
      <c r="AF85" s="237">
        <v>5839.2000000000007</v>
      </c>
      <c r="AG85" s="237">
        <v>7299</v>
      </c>
      <c r="AH85" s="237">
        <v>6239.2000000000007</v>
      </c>
      <c r="AI85" s="237">
        <v>7799</v>
      </c>
      <c r="AJ85" s="237">
        <v>582.5</v>
      </c>
      <c r="AK85" s="237">
        <v>699</v>
      </c>
      <c r="AL85" s="237">
        <v>499.16666666666669</v>
      </c>
      <c r="AM85" s="237">
        <v>599</v>
      </c>
    </row>
    <row r="86" spans="1:39" ht="13" x14ac:dyDescent="0.15">
      <c r="A86" s="218" t="s">
        <v>237</v>
      </c>
      <c r="B86" s="218"/>
      <c r="C86" s="218"/>
      <c r="D86" s="1">
        <v>131030009</v>
      </c>
      <c r="E86" s="213">
        <v>5744000532417</v>
      </c>
      <c r="F86" s="1" t="s">
        <v>91</v>
      </c>
      <c r="G86" s="1" t="s">
        <v>135</v>
      </c>
      <c r="H86" s="1" t="s">
        <v>135</v>
      </c>
      <c r="I86" s="1" t="s">
        <v>238</v>
      </c>
      <c r="J86" s="1" t="s">
        <v>45</v>
      </c>
      <c r="K86" s="1" t="s">
        <v>72</v>
      </c>
      <c r="L86" s="1">
        <v>60</v>
      </c>
      <c r="M86" s="1" t="s">
        <v>239</v>
      </c>
      <c r="N86" s="1" t="s">
        <v>143</v>
      </c>
      <c r="O86" s="1" t="s">
        <v>231</v>
      </c>
      <c r="P86" s="1">
        <v>300</v>
      </c>
      <c r="Q86" s="1">
        <v>300</v>
      </c>
      <c r="R86" s="1">
        <v>300</v>
      </c>
      <c r="S86" s="1">
        <v>480</v>
      </c>
      <c r="T86" s="1">
        <v>4.2</v>
      </c>
      <c r="U86" s="1" t="s">
        <v>52</v>
      </c>
      <c r="V86" s="1">
        <v>36</v>
      </c>
      <c r="W86" s="1">
        <v>36</v>
      </c>
      <c r="X86" s="1">
        <v>52</v>
      </c>
      <c r="Y86" s="1">
        <v>6.7000000000000004E-2</v>
      </c>
      <c r="Z86" s="1">
        <v>5.3</v>
      </c>
      <c r="AA86" s="1">
        <v>1.1000000000000001</v>
      </c>
      <c r="AB86" s="1">
        <v>9405199090</v>
      </c>
      <c r="AC86" s="1" t="s">
        <v>54</v>
      </c>
      <c r="AD86" s="224">
        <v>7199.2000000000007</v>
      </c>
      <c r="AE86" s="237">
        <v>8999</v>
      </c>
      <c r="AF86" s="237">
        <v>10479.200000000001</v>
      </c>
      <c r="AG86" s="237">
        <v>13099</v>
      </c>
      <c r="AH86" s="237">
        <v>11119.2</v>
      </c>
      <c r="AI86" s="237">
        <v>13899</v>
      </c>
      <c r="AJ86" s="237">
        <v>1040.8333333333335</v>
      </c>
      <c r="AK86" s="237">
        <v>1249</v>
      </c>
      <c r="AL86" s="237">
        <v>849.16666666666674</v>
      </c>
      <c r="AM86" s="237">
        <v>1019</v>
      </c>
    </row>
    <row r="87" spans="1:39" ht="13" x14ac:dyDescent="0.15">
      <c r="A87" s="218" t="s">
        <v>237</v>
      </c>
      <c r="B87" s="218"/>
      <c r="C87" s="218"/>
      <c r="D87" s="1">
        <v>131030030</v>
      </c>
      <c r="E87" s="213">
        <v>5744000532332</v>
      </c>
      <c r="F87" s="1" t="s">
        <v>91</v>
      </c>
      <c r="G87" s="1" t="s">
        <v>135</v>
      </c>
      <c r="H87" s="1" t="s">
        <v>344</v>
      </c>
      <c r="I87" s="1" t="s">
        <v>240</v>
      </c>
      <c r="J87" s="1" t="s">
        <v>45</v>
      </c>
      <c r="K87" s="1" t="s">
        <v>72</v>
      </c>
      <c r="L87" s="1">
        <v>60</v>
      </c>
      <c r="M87" s="1" t="s">
        <v>47</v>
      </c>
      <c r="N87" s="1" t="s">
        <v>143</v>
      </c>
      <c r="O87" s="1" t="s">
        <v>231</v>
      </c>
      <c r="P87" s="1">
        <v>300</v>
      </c>
      <c r="Q87" s="1">
        <v>300</v>
      </c>
      <c r="R87" s="1">
        <v>300</v>
      </c>
      <c r="S87" s="1">
        <v>480</v>
      </c>
      <c r="T87" s="1">
        <v>4.2</v>
      </c>
      <c r="U87" s="1" t="s">
        <v>52</v>
      </c>
      <c r="V87" s="1">
        <v>36</v>
      </c>
      <c r="W87" s="1">
        <v>36</v>
      </c>
      <c r="X87" s="1">
        <v>52</v>
      </c>
      <c r="Y87" s="1">
        <v>6.7000000000000004E-2</v>
      </c>
      <c r="Z87" s="1">
        <v>5.3</v>
      </c>
      <c r="AA87" s="1">
        <v>1.1000000000000001</v>
      </c>
      <c r="AB87" s="1">
        <v>9405199090</v>
      </c>
      <c r="AC87" s="1" t="s">
        <v>54</v>
      </c>
      <c r="AD87" s="223">
        <v>7199.2000000000007</v>
      </c>
      <c r="AE87" s="237">
        <v>8999</v>
      </c>
      <c r="AF87" s="237">
        <v>10479.200000000001</v>
      </c>
      <c r="AG87" s="237">
        <v>13099</v>
      </c>
      <c r="AH87" s="237">
        <v>11119.2</v>
      </c>
      <c r="AI87" s="237">
        <v>13899</v>
      </c>
      <c r="AJ87" s="237">
        <v>1040.8333333333335</v>
      </c>
      <c r="AK87" s="237">
        <v>1249</v>
      </c>
      <c r="AL87" s="237">
        <v>849.16666666666674</v>
      </c>
      <c r="AM87" s="237">
        <v>1019</v>
      </c>
    </row>
    <row r="88" spans="1:39" ht="13" x14ac:dyDescent="0.15">
      <c r="A88" s="218" t="s">
        <v>345</v>
      </c>
      <c r="B88" s="218"/>
      <c r="C88" s="218"/>
      <c r="D88" s="1">
        <v>132019009</v>
      </c>
      <c r="E88" s="213">
        <v>574400053238</v>
      </c>
      <c r="F88" s="1" t="s">
        <v>91</v>
      </c>
      <c r="G88" s="1" t="s">
        <v>135</v>
      </c>
      <c r="H88" s="1" t="s">
        <v>135</v>
      </c>
      <c r="I88" s="1" t="s">
        <v>230</v>
      </c>
      <c r="J88" s="1" t="s">
        <v>47</v>
      </c>
      <c r="K88" s="1" t="s">
        <v>72</v>
      </c>
      <c r="L88" s="1">
        <v>60</v>
      </c>
      <c r="M88" s="1" t="s">
        <v>49</v>
      </c>
      <c r="N88" s="1" t="s">
        <v>143</v>
      </c>
      <c r="O88" s="1" t="s">
        <v>231</v>
      </c>
      <c r="P88" s="1">
        <v>190</v>
      </c>
      <c r="Q88" s="1">
        <v>190</v>
      </c>
      <c r="R88" s="1">
        <v>190</v>
      </c>
      <c r="S88" s="1">
        <v>400</v>
      </c>
      <c r="T88" s="1">
        <v>2.5</v>
      </c>
      <c r="U88" s="1" t="s">
        <v>52</v>
      </c>
      <c r="V88" s="1">
        <v>24</v>
      </c>
      <c r="W88" s="1">
        <v>24</v>
      </c>
      <c r="X88" s="1">
        <v>48</v>
      </c>
      <c r="Y88" s="1">
        <v>2.5999999999999999E-2</v>
      </c>
      <c r="Z88" s="1">
        <v>3.3</v>
      </c>
      <c r="AA88" s="1">
        <v>0.8</v>
      </c>
      <c r="AB88" s="1">
        <v>9405219090</v>
      </c>
      <c r="AC88" s="1" t="s">
        <v>54</v>
      </c>
      <c r="AD88" s="224">
        <v>3999.2000000000003</v>
      </c>
      <c r="AE88" s="237">
        <v>4999</v>
      </c>
      <c r="AF88" s="237">
        <v>6239.2000000000007</v>
      </c>
      <c r="AG88" s="237">
        <v>7799</v>
      </c>
      <c r="AH88" s="237">
        <v>6239.2000000000007</v>
      </c>
      <c r="AI88" s="237">
        <v>7799</v>
      </c>
      <c r="AJ88" s="237">
        <v>582.5</v>
      </c>
      <c r="AK88" s="237">
        <v>699</v>
      </c>
      <c r="AL88" s="237">
        <v>499.16666666666669</v>
      </c>
      <c r="AM88" s="237">
        <v>599</v>
      </c>
    </row>
    <row r="89" spans="1:39" ht="13" x14ac:dyDescent="0.15">
      <c r="A89" s="218" t="s">
        <v>345</v>
      </c>
      <c r="B89" s="218"/>
      <c r="C89" s="218"/>
      <c r="D89" s="1">
        <v>132019030</v>
      </c>
      <c r="E89" s="213">
        <v>5744000532318</v>
      </c>
      <c r="F89" s="1" t="s">
        <v>91</v>
      </c>
      <c r="G89" s="1" t="s">
        <v>135</v>
      </c>
      <c r="H89" s="1" t="s">
        <v>344</v>
      </c>
      <c r="I89" s="1" t="s">
        <v>233</v>
      </c>
      <c r="J89" s="1" t="s">
        <v>47</v>
      </c>
      <c r="K89" s="1" t="s">
        <v>72</v>
      </c>
      <c r="L89" s="1">
        <v>60</v>
      </c>
      <c r="M89" s="1" t="s">
        <v>49</v>
      </c>
      <c r="N89" s="1" t="s">
        <v>143</v>
      </c>
      <c r="O89" s="1" t="s">
        <v>231</v>
      </c>
      <c r="P89" s="1">
        <v>190</v>
      </c>
      <c r="Q89" s="1">
        <v>190</v>
      </c>
      <c r="R89" s="1">
        <v>190</v>
      </c>
      <c r="S89" s="1">
        <v>400</v>
      </c>
      <c r="T89" s="1">
        <v>2.5</v>
      </c>
      <c r="U89" s="1" t="s">
        <v>52</v>
      </c>
      <c r="V89" s="1">
        <v>24</v>
      </c>
      <c r="W89" s="1">
        <v>24</v>
      </c>
      <c r="X89" s="1">
        <v>48</v>
      </c>
      <c r="Y89" s="1">
        <v>2.5999999999999999E-2</v>
      </c>
      <c r="Z89" s="1">
        <v>3.3</v>
      </c>
      <c r="AA89" s="1">
        <v>0.8</v>
      </c>
      <c r="AB89" s="1">
        <v>9405219090</v>
      </c>
      <c r="AC89" s="1" t="s">
        <v>54</v>
      </c>
      <c r="AD89" s="223">
        <v>3999.2000000000003</v>
      </c>
      <c r="AE89" s="237">
        <v>4999</v>
      </c>
      <c r="AF89" s="237">
        <v>6239.2000000000007</v>
      </c>
      <c r="AG89" s="237">
        <v>7799</v>
      </c>
      <c r="AH89" s="237">
        <v>6239.2000000000007</v>
      </c>
      <c r="AI89" s="237">
        <v>7799</v>
      </c>
      <c r="AJ89" s="237">
        <v>582.5</v>
      </c>
      <c r="AK89" s="237">
        <v>699</v>
      </c>
      <c r="AL89" s="237">
        <v>499.16666666666669</v>
      </c>
      <c r="AM89" s="237">
        <v>599</v>
      </c>
    </row>
    <row r="90" spans="1:39" ht="13" x14ac:dyDescent="0.15">
      <c r="A90" s="218" t="s">
        <v>242</v>
      </c>
      <c r="B90" s="218"/>
      <c r="C90" s="218"/>
      <c r="D90" s="1">
        <v>133003809</v>
      </c>
      <c r="E90" s="213">
        <v>5744000532424</v>
      </c>
      <c r="F90" s="1" t="s">
        <v>91</v>
      </c>
      <c r="G90" s="1" t="s">
        <v>135</v>
      </c>
      <c r="H90" s="1" t="s">
        <v>135</v>
      </c>
      <c r="I90" s="1" t="s">
        <v>230</v>
      </c>
      <c r="J90" s="1" t="s">
        <v>47</v>
      </c>
      <c r="K90" s="1" t="s">
        <v>48</v>
      </c>
      <c r="L90" s="1" t="s">
        <v>243</v>
      </c>
      <c r="M90" s="1" t="s">
        <v>49</v>
      </c>
      <c r="N90" s="1" t="s">
        <v>137</v>
      </c>
      <c r="O90" s="1" t="s">
        <v>231</v>
      </c>
      <c r="P90" s="1" t="s">
        <v>47</v>
      </c>
      <c r="Q90" s="1">
        <v>38</v>
      </c>
      <c r="R90" s="1">
        <v>54</v>
      </c>
      <c r="S90" s="1">
        <v>320</v>
      </c>
      <c r="T90" s="1">
        <v>0.45</v>
      </c>
      <c r="U90" s="1" t="s">
        <v>52</v>
      </c>
      <c r="V90" s="1">
        <v>10</v>
      </c>
      <c r="W90" s="1">
        <v>8</v>
      </c>
      <c r="X90" s="1">
        <v>44</v>
      </c>
      <c r="Y90" s="1">
        <v>3.0000000000000001E-3</v>
      </c>
      <c r="Z90" s="1">
        <v>0.8</v>
      </c>
      <c r="AA90" s="1">
        <v>0.35</v>
      </c>
      <c r="AB90" s="1">
        <v>9405299090</v>
      </c>
      <c r="AC90" s="1" t="s">
        <v>54</v>
      </c>
      <c r="AD90" s="224">
        <v>1599.2</v>
      </c>
      <c r="AE90" s="237">
        <v>1999</v>
      </c>
      <c r="AF90" s="237">
        <v>2399.2000000000003</v>
      </c>
      <c r="AG90" s="237">
        <v>2999</v>
      </c>
      <c r="AH90" s="237">
        <v>2479.2000000000003</v>
      </c>
      <c r="AI90" s="237">
        <v>3099</v>
      </c>
      <c r="AJ90" s="237">
        <v>232.5</v>
      </c>
      <c r="AK90" s="237">
        <v>279</v>
      </c>
      <c r="AL90" s="237">
        <v>207.5</v>
      </c>
      <c r="AM90" s="237">
        <v>249</v>
      </c>
    </row>
    <row r="91" spans="1:39" ht="13" x14ac:dyDescent="0.15">
      <c r="A91" s="218" t="s">
        <v>242</v>
      </c>
      <c r="B91" s="218"/>
      <c r="C91" s="218"/>
      <c r="D91" s="1">
        <v>133003830</v>
      </c>
      <c r="E91" s="213">
        <v>5744000532349</v>
      </c>
      <c r="F91" s="1" t="s">
        <v>91</v>
      </c>
      <c r="G91" s="1" t="s">
        <v>135</v>
      </c>
      <c r="H91" s="1" t="s">
        <v>344</v>
      </c>
      <c r="I91" s="1" t="s">
        <v>233</v>
      </c>
      <c r="J91" s="1" t="s">
        <v>47</v>
      </c>
      <c r="K91" s="1" t="s">
        <v>48</v>
      </c>
      <c r="L91" s="1" t="s">
        <v>243</v>
      </c>
      <c r="M91" s="1" t="s">
        <v>49</v>
      </c>
      <c r="N91" s="1" t="s">
        <v>137</v>
      </c>
      <c r="O91" s="1" t="s">
        <v>231</v>
      </c>
      <c r="P91" s="1" t="s">
        <v>47</v>
      </c>
      <c r="Q91" s="1">
        <v>38</v>
      </c>
      <c r="R91" s="1">
        <v>54</v>
      </c>
      <c r="S91" s="1">
        <v>320</v>
      </c>
      <c r="T91" s="1">
        <v>0.45</v>
      </c>
      <c r="U91" s="1" t="s">
        <v>52</v>
      </c>
      <c r="V91" s="1">
        <v>10</v>
      </c>
      <c r="W91" s="1">
        <v>8</v>
      </c>
      <c r="X91" s="1">
        <v>44</v>
      </c>
      <c r="Y91" s="1">
        <v>3.0000000000000001E-3</v>
      </c>
      <c r="Z91" s="1">
        <v>0.8</v>
      </c>
      <c r="AA91" s="1">
        <v>0.35</v>
      </c>
      <c r="AB91" s="1">
        <v>9405299090</v>
      </c>
      <c r="AC91" s="1" t="s">
        <v>54</v>
      </c>
      <c r="AD91" s="223">
        <v>1599.2</v>
      </c>
      <c r="AE91" s="237">
        <v>1999</v>
      </c>
      <c r="AF91" s="237">
        <v>2399.2000000000003</v>
      </c>
      <c r="AG91" s="237">
        <v>2999</v>
      </c>
      <c r="AH91" s="237">
        <v>2479.2000000000003</v>
      </c>
      <c r="AI91" s="237">
        <v>3099</v>
      </c>
      <c r="AJ91" s="237">
        <v>232.5</v>
      </c>
      <c r="AK91" s="237">
        <v>279</v>
      </c>
      <c r="AL91" s="237">
        <v>207.5</v>
      </c>
      <c r="AM91" s="237">
        <v>249</v>
      </c>
    </row>
    <row r="92" spans="1:39" ht="13" x14ac:dyDescent="0.15">
      <c r="A92" s="1" t="s">
        <v>244</v>
      </c>
      <c r="D92" s="1">
        <v>133005009</v>
      </c>
      <c r="E92" s="213">
        <v>5744000530338</v>
      </c>
      <c r="F92" s="1" t="s">
        <v>91</v>
      </c>
      <c r="G92" s="1" t="s">
        <v>235</v>
      </c>
      <c r="H92" s="1" t="s">
        <v>235</v>
      </c>
      <c r="I92" s="1" t="s">
        <v>230</v>
      </c>
      <c r="J92" s="1" t="s">
        <v>47</v>
      </c>
      <c r="K92" s="1" t="s">
        <v>65</v>
      </c>
      <c r="L92" s="1">
        <v>40</v>
      </c>
      <c r="M92" s="1" t="s">
        <v>49</v>
      </c>
      <c r="N92" s="1" t="s">
        <v>245</v>
      </c>
      <c r="O92" s="1" t="s">
        <v>231</v>
      </c>
      <c r="P92" s="1">
        <v>50</v>
      </c>
      <c r="Q92" s="1">
        <v>50</v>
      </c>
      <c r="R92" s="1">
        <v>66</v>
      </c>
      <c r="S92" s="1">
        <v>600</v>
      </c>
      <c r="T92" s="1">
        <v>0.5</v>
      </c>
      <c r="U92" s="1" t="s">
        <v>52</v>
      </c>
      <c r="V92" s="1">
        <v>12</v>
      </c>
      <c r="W92" s="1">
        <v>12</v>
      </c>
      <c r="X92" s="1">
        <v>64</v>
      </c>
      <c r="Y92" s="1">
        <v>8.9999999999999993E-3</v>
      </c>
      <c r="Z92" s="1">
        <v>0.9</v>
      </c>
      <c r="AA92" s="1">
        <v>0.4</v>
      </c>
      <c r="AB92" s="1">
        <v>9405199090</v>
      </c>
      <c r="AC92" s="1" t="s">
        <v>54</v>
      </c>
      <c r="AD92" s="224">
        <v>2239.2000000000003</v>
      </c>
      <c r="AE92" s="237">
        <v>2799</v>
      </c>
      <c r="AF92" s="237">
        <v>3199.2000000000003</v>
      </c>
      <c r="AG92" s="237">
        <v>3999</v>
      </c>
      <c r="AH92" s="237">
        <v>3519.2000000000003</v>
      </c>
      <c r="AI92" s="237">
        <v>4399</v>
      </c>
      <c r="AJ92" s="237">
        <v>315.83333333333337</v>
      </c>
      <c r="AK92" s="237">
        <v>379</v>
      </c>
      <c r="AL92" s="237">
        <v>249.16666666666669</v>
      </c>
      <c r="AM92" s="237">
        <v>299</v>
      </c>
    </row>
    <row r="93" spans="1:39" ht="13" x14ac:dyDescent="0.15">
      <c r="A93" s="1" t="s">
        <v>244</v>
      </c>
      <c r="D93" s="1">
        <v>133005030</v>
      </c>
      <c r="E93" s="213">
        <v>5744000532370</v>
      </c>
      <c r="F93" s="1" t="s">
        <v>91</v>
      </c>
      <c r="G93" s="1" t="s">
        <v>135</v>
      </c>
      <c r="H93" s="1" t="s">
        <v>344</v>
      </c>
      <c r="I93" s="1" t="s">
        <v>233</v>
      </c>
      <c r="J93" s="1" t="s">
        <v>47</v>
      </c>
      <c r="K93" s="1" t="s">
        <v>65</v>
      </c>
      <c r="L93" s="1">
        <v>40</v>
      </c>
      <c r="M93" s="1" t="s">
        <v>49</v>
      </c>
      <c r="N93" s="1" t="s">
        <v>141</v>
      </c>
      <c r="O93" s="1" t="s">
        <v>231</v>
      </c>
      <c r="P93" s="1">
        <v>50</v>
      </c>
      <c r="Q93" s="1">
        <v>50</v>
      </c>
      <c r="R93" s="1">
        <v>66</v>
      </c>
      <c r="S93" s="1">
        <v>600</v>
      </c>
      <c r="T93" s="1">
        <v>0.5</v>
      </c>
      <c r="U93" s="1" t="s">
        <v>52</v>
      </c>
      <c r="V93" s="1">
        <v>12</v>
      </c>
      <c r="W93" s="1">
        <v>12</v>
      </c>
      <c r="X93" s="1">
        <v>64</v>
      </c>
      <c r="Y93" s="1">
        <v>8.9999999999999993E-3</v>
      </c>
      <c r="Z93" s="1">
        <v>0.9</v>
      </c>
      <c r="AA93" s="1">
        <v>0.4</v>
      </c>
      <c r="AB93" s="1">
        <v>9405299090</v>
      </c>
      <c r="AC93" s="1" t="s">
        <v>54</v>
      </c>
      <c r="AD93" s="223">
        <v>2239.2000000000003</v>
      </c>
      <c r="AE93" s="237">
        <v>2799</v>
      </c>
      <c r="AF93" s="237">
        <v>3199.2000000000003</v>
      </c>
      <c r="AG93" s="237">
        <v>3999</v>
      </c>
      <c r="AH93" s="237">
        <v>3519.2000000000003</v>
      </c>
      <c r="AI93" s="237">
        <v>4399</v>
      </c>
      <c r="AJ93" s="237">
        <v>315.83333333333337</v>
      </c>
      <c r="AK93" s="237">
        <v>379</v>
      </c>
      <c r="AL93" s="237">
        <v>249.16666666666669</v>
      </c>
      <c r="AM93" s="237">
        <v>299</v>
      </c>
    </row>
    <row r="94" spans="1:39" ht="13" x14ac:dyDescent="0.15">
      <c r="A94" s="218" t="s">
        <v>246</v>
      </c>
      <c r="B94" s="218"/>
      <c r="C94" s="218"/>
      <c r="D94" s="1" t="s">
        <v>247</v>
      </c>
      <c r="E94" s="213">
        <v>5744000532431</v>
      </c>
      <c r="F94" s="1" t="s">
        <v>91</v>
      </c>
      <c r="G94" s="1" t="s">
        <v>135</v>
      </c>
      <c r="H94" s="1" t="s">
        <v>135</v>
      </c>
      <c r="I94" s="1" t="s">
        <v>230</v>
      </c>
      <c r="J94" s="1" t="s">
        <v>239</v>
      </c>
      <c r="K94" s="1" t="s">
        <v>65</v>
      </c>
      <c r="L94" s="1" t="s">
        <v>248</v>
      </c>
      <c r="M94" s="1" t="s">
        <v>49</v>
      </c>
      <c r="N94" s="1" t="s">
        <v>249</v>
      </c>
      <c r="O94" s="1" t="s">
        <v>231</v>
      </c>
      <c r="P94" s="1" t="s">
        <v>47</v>
      </c>
      <c r="Q94" s="1">
        <v>150</v>
      </c>
      <c r="R94" s="1">
        <v>66</v>
      </c>
      <c r="S94" s="1">
        <v>600</v>
      </c>
      <c r="T94" s="1">
        <v>1.6</v>
      </c>
      <c r="U94" s="1" t="s">
        <v>52</v>
      </c>
      <c r="V94" s="1">
        <v>20</v>
      </c>
      <c r="W94" s="1">
        <v>12</v>
      </c>
      <c r="X94" s="1">
        <v>65</v>
      </c>
      <c r="Y94" s="1">
        <v>1.4999999999999999E-2</v>
      </c>
      <c r="Z94" s="1">
        <v>0.3</v>
      </c>
      <c r="AA94" s="1">
        <v>0.7</v>
      </c>
      <c r="AB94" s="1">
        <v>9405299090</v>
      </c>
      <c r="AC94" s="1" t="s">
        <v>54</v>
      </c>
      <c r="AD94" s="224">
        <v>3999.2000000000003</v>
      </c>
      <c r="AE94" s="237">
        <v>4999</v>
      </c>
      <c r="AF94" s="237">
        <v>5759.2000000000007</v>
      </c>
      <c r="AG94" s="237">
        <v>7199</v>
      </c>
      <c r="AH94" s="237">
        <v>6239.2000000000007</v>
      </c>
      <c r="AI94" s="237">
        <v>7799</v>
      </c>
      <c r="AJ94" s="237">
        <v>582.5</v>
      </c>
      <c r="AK94" s="237">
        <v>699</v>
      </c>
      <c r="AL94" s="237">
        <v>474.16666666666669</v>
      </c>
      <c r="AM94" s="237">
        <v>569</v>
      </c>
    </row>
    <row r="95" spans="1:39" ht="13" x14ac:dyDescent="0.15">
      <c r="A95" s="218" t="s">
        <v>246</v>
      </c>
      <c r="B95" s="218"/>
      <c r="C95" s="218"/>
      <c r="D95" s="1" t="s">
        <v>250</v>
      </c>
      <c r="E95" s="213">
        <v>5744000532356</v>
      </c>
      <c r="F95" s="1" t="s">
        <v>91</v>
      </c>
      <c r="G95" s="1" t="s">
        <v>135</v>
      </c>
      <c r="H95" s="1" t="s">
        <v>344</v>
      </c>
      <c r="I95" s="1" t="s">
        <v>233</v>
      </c>
      <c r="J95" s="1" t="s">
        <v>239</v>
      </c>
      <c r="K95" s="1" t="s">
        <v>65</v>
      </c>
      <c r="L95" s="1" t="s">
        <v>248</v>
      </c>
      <c r="M95" s="1" t="s">
        <v>49</v>
      </c>
      <c r="N95" s="1" t="s">
        <v>249</v>
      </c>
      <c r="O95" s="1" t="s">
        <v>231</v>
      </c>
      <c r="P95" s="1" t="s">
        <v>47</v>
      </c>
      <c r="Q95" s="1">
        <v>150</v>
      </c>
      <c r="R95" s="1">
        <v>66</v>
      </c>
      <c r="S95" s="1">
        <v>600</v>
      </c>
      <c r="T95" s="1">
        <v>1.6</v>
      </c>
      <c r="U95" s="1" t="s">
        <v>52</v>
      </c>
      <c r="V95" s="1">
        <v>20</v>
      </c>
      <c r="W95" s="1">
        <v>12</v>
      </c>
      <c r="X95" s="1">
        <v>65</v>
      </c>
      <c r="Y95" s="1">
        <v>1.4999999999999999E-2</v>
      </c>
      <c r="Z95" s="1">
        <v>0.3</v>
      </c>
      <c r="AA95" s="1">
        <v>0.7</v>
      </c>
      <c r="AB95" s="1">
        <v>9405299090</v>
      </c>
      <c r="AC95" s="1" t="s">
        <v>54</v>
      </c>
      <c r="AD95" s="223">
        <v>3999.2000000000003</v>
      </c>
      <c r="AE95" s="237">
        <v>4999</v>
      </c>
      <c r="AF95" s="237">
        <v>5759.2000000000007</v>
      </c>
      <c r="AG95" s="237">
        <v>7199</v>
      </c>
      <c r="AH95" s="237">
        <v>6239.2000000000007</v>
      </c>
      <c r="AI95" s="237">
        <v>7799</v>
      </c>
      <c r="AJ95" s="237">
        <v>582.5</v>
      </c>
      <c r="AK95" s="237">
        <v>699</v>
      </c>
      <c r="AL95" s="237">
        <v>474.16666666666669</v>
      </c>
      <c r="AM95" s="237">
        <v>569</v>
      </c>
    </row>
    <row r="96" spans="1:39" ht="13" x14ac:dyDescent="0.15">
      <c r="A96" s="1" t="s">
        <v>251</v>
      </c>
      <c r="D96" s="1">
        <v>133009530</v>
      </c>
      <c r="E96" s="213">
        <v>5744000532387</v>
      </c>
      <c r="F96" s="1" t="s">
        <v>91</v>
      </c>
      <c r="G96" s="1" t="s">
        <v>135</v>
      </c>
      <c r="H96" s="1" t="s">
        <v>344</v>
      </c>
      <c r="I96" s="1" t="s">
        <v>233</v>
      </c>
      <c r="J96" s="1" t="s">
        <v>239</v>
      </c>
      <c r="K96" s="1" t="s">
        <v>72</v>
      </c>
      <c r="L96" s="1">
        <v>60</v>
      </c>
      <c r="M96" s="1" t="s">
        <v>49</v>
      </c>
      <c r="N96" s="1" t="s">
        <v>143</v>
      </c>
      <c r="O96" s="1" t="s">
        <v>231</v>
      </c>
      <c r="P96" s="1" t="s">
        <v>47</v>
      </c>
      <c r="Q96" s="1">
        <v>95</v>
      </c>
      <c r="R96" s="1">
        <v>111</v>
      </c>
      <c r="S96" s="1">
        <v>360</v>
      </c>
      <c r="T96" s="1">
        <v>0.6</v>
      </c>
      <c r="U96" s="1" t="s">
        <v>52</v>
      </c>
      <c r="V96" s="1">
        <v>17</v>
      </c>
      <c r="W96" s="1">
        <v>15</v>
      </c>
      <c r="X96" s="1">
        <v>46</v>
      </c>
      <c r="Y96" s="1">
        <v>1.2E-2</v>
      </c>
      <c r="Z96" s="1">
        <v>1.4</v>
      </c>
      <c r="AA96" s="1">
        <v>0.5</v>
      </c>
      <c r="AB96" s="1">
        <v>9405299090</v>
      </c>
      <c r="AC96" s="1" t="s">
        <v>54</v>
      </c>
      <c r="AD96" s="224">
        <v>2319.2000000000003</v>
      </c>
      <c r="AE96" s="237">
        <v>2899</v>
      </c>
      <c r="AF96" s="237">
        <v>3439.2000000000003</v>
      </c>
      <c r="AG96" s="237">
        <v>4299</v>
      </c>
      <c r="AH96" s="237">
        <v>3599.2000000000003</v>
      </c>
      <c r="AI96" s="237">
        <v>4499</v>
      </c>
      <c r="AJ96" s="237">
        <v>332.5</v>
      </c>
      <c r="AK96" s="237">
        <v>399</v>
      </c>
      <c r="AL96" s="237">
        <v>274.16666666666669</v>
      </c>
      <c r="AM96" s="237">
        <v>329</v>
      </c>
    </row>
    <row r="97" spans="1:39" ht="13" x14ac:dyDescent="0.15">
      <c r="A97" s="1" t="s">
        <v>251</v>
      </c>
      <c r="D97" s="1">
        <v>133095009</v>
      </c>
      <c r="E97" s="213">
        <v>5744000530345</v>
      </c>
      <c r="F97" s="1" t="s">
        <v>91</v>
      </c>
      <c r="G97" s="1" t="s">
        <v>235</v>
      </c>
      <c r="H97" s="1" t="s">
        <v>235</v>
      </c>
      <c r="I97" s="1" t="s">
        <v>230</v>
      </c>
      <c r="J97" s="1" t="s">
        <v>47</v>
      </c>
      <c r="K97" s="1" t="s">
        <v>72</v>
      </c>
      <c r="L97" s="1">
        <v>60</v>
      </c>
      <c r="M97" s="1" t="s">
        <v>49</v>
      </c>
      <c r="N97" s="1" t="s">
        <v>143</v>
      </c>
      <c r="O97" s="1" t="s">
        <v>231</v>
      </c>
      <c r="P97" s="1">
        <v>95</v>
      </c>
      <c r="Q97" s="1">
        <v>95</v>
      </c>
      <c r="R97" s="1">
        <v>111</v>
      </c>
      <c r="S97" s="1">
        <v>360</v>
      </c>
      <c r="T97" s="1">
        <v>0.6</v>
      </c>
      <c r="U97" s="1" t="s">
        <v>52</v>
      </c>
      <c r="V97" s="1">
        <v>17</v>
      </c>
      <c r="W97" s="1">
        <v>15</v>
      </c>
      <c r="X97" s="1">
        <v>46</v>
      </c>
      <c r="Y97" s="1">
        <v>1.2E-2</v>
      </c>
      <c r="Z97" s="1">
        <v>1.4</v>
      </c>
      <c r="AA97" s="1">
        <v>0.5</v>
      </c>
      <c r="AB97" s="1" t="s">
        <v>68</v>
      </c>
      <c r="AC97" s="1" t="s">
        <v>54</v>
      </c>
      <c r="AD97" s="223">
        <v>2319.2000000000003</v>
      </c>
      <c r="AE97" s="237">
        <v>2899</v>
      </c>
      <c r="AF97" s="237">
        <v>3439.2000000000003</v>
      </c>
      <c r="AG97" s="237">
        <v>4299</v>
      </c>
      <c r="AH97" s="237">
        <v>3599.2000000000003</v>
      </c>
      <c r="AI97" s="237">
        <v>4499</v>
      </c>
      <c r="AJ97" s="237">
        <v>332.5</v>
      </c>
      <c r="AK97" s="237">
        <v>399</v>
      </c>
      <c r="AL97" s="237">
        <v>274.16666666666669</v>
      </c>
      <c r="AM97" s="237">
        <v>329</v>
      </c>
    </row>
    <row r="98" spans="1:39" ht="13" x14ac:dyDescent="0.15">
      <c r="A98" s="1" t="s">
        <v>252</v>
      </c>
      <c r="D98" s="1">
        <v>151017511</v>
      </c>
      <c r="E98" s="213">
        <v>5744000530376</v>
      </c>
      <c r="F98" s="1" t="s">
        <v>91</v>
      </c>
      <c r="G98" s="1" t="s">
        <v>253</v>
      </c>
      <c r="H98" s="1" t="s">
        <v>56</v>
      </c>
      <c r="I98" s="1" t="s">
        <v>71</v>
      </c>
      <c r="J98" s="1" t="s">
        <v>56</v>
      </c>
      <c r="K98" s="1" t="s">
        <v>65</v>
      </c>
      <c r="L98" s="1">
        <v>40</v>
      </c>
      <c r="M98" s="1" t="s">
        <v>47</v>
      </c>
      <c r="N98" s="1" t="s">
        <v>245</v>
      </c>
      <c r="O98" s="1" t="s">
        <v>51</v>
      </c>
      <c r="P98" s="1">
        <v>175</v>
      </c>
      <c r="Q98" s="1">
        <v>175</v>
      </c>
      <c r="R98" s="1">
        <v>175</v>
      </c>
      <c r="S98" s="1">
        <v>290</v>
      </c>
      <c r="T98" s="1">
        <v>1</v>
      </c>
      <c r="U98" s="1" t="s">
        <v>52</v>
      </c>
      <c r="V98" s="1">
        <v>335</v>
      </c>
      <c r="W98" s="1">
        <v>250</v>
      </c>
      <c r="X98" s="1">
        <v>295</v>
      </c>
      <c r="Y98" s="1">
        <v>2.4706249999999999E-2</v>
      </c>
      <c r="Z98" s="1">
        <v>1.8</v>
      </c>
      <c r="AA98" s="1">
        <f t="shared" ref="AA98:AA108" si="4">Z98-T98</f>
        <v>0.8</v>
      </c>
      <c r="AB98" s="1" t="s">
        <v>53</v>
      </c>
      <c r="AC98" s="1" t="s">
        <v>54</v>
      </c>
      <c r="AD98" s="224">
        <v>2319.2000000000003</v>
      </c>
      <c r="AE98" s="237">
        <v>2899</v>
      </c>
      <c r="AF98" s="237">
        <v>3599.2000000000003</v>
      </c>
      <c r="AG98" s="237">
        <v>4499</v>
      </c>
      <c r="AH98" s="237">
        <v>3599.2000000000003</v>
      </c>
      <c r="AI98" s="237">
        <v>4499</v>
      </c>
      <c r="AJ98" s="237">
        <v>332.5</v>
      </c>
      <c r="AK98" s="237">
        <v>399</v>
      </c>
      <c r="AL98" s="237">
        <v>290.83333333333337</v>
      </c>
      <c r="AM98" s="237">
        <v>349</v>
      </c>
    </row>
    <row r="99" spans="1:39" ht="13" x14ac:dyDescent="0.15">
      <c r="A99" s="1" t="s">
        <v>254</v>
      </c>
      <c r="D99" s="1">
        <v>151025011</v>
      </c>
      <c r="E99" s="213">
        <v>5744000530383</v>
      </c>
      <c r="F99" s="1" t="s">
        <v>91</v>
      </c>
      <c r="G99" s="1" t="s">
        <v>253</v>
      </c>
      <c r="H99" s="1" t="s">
        <v>56</v>
      </c>
      <c r="I99" s="1" t="s">
        <v>71</v>
      </c>
      <c r="J99" s="1" t="s">
        <v>56</v>
      </c>
      <c r="K99" s="1" t="s">
        <v>72</v>
      </c>
      <c r="L99" s="1">
        <v>60</v>
      </c>
      <c r="M99" s="1" t="s">
        <v>47</v>
      </c>
      <c r="N99" s="1" t="s">
        <v>129</v>
      </c>
      <c r="O99" s="1" t="s">
        <v>51</v>
      </c>
      <c r="P99" s="1">
        <v>250</v>
      </c>
      <c r="Q99" s="1">
        <v>250</v>
      </c>
      <c r="R99" s="1">
        <v>250</v>
      </c>
      <c r="S99" s="1">
        <v>420</v>
      </c>
      <c r="T99" s="1">
        <v>2.2000000000000002</v>
      </c>
      <c r="U99" s="1" t="s">
        <v>52</v>
      </c>
      <c r="V99" s="1">
        <v>450</v>
      </c>
      <c r="W99" s="1">
        <v>450</v>
      </c>
      <c r="X99" s="1">
        <v>385</v>
      </c>
      <c r="Y99" s="1">
        <v>7.7962500000000004E-2</v>
      </c>
      <c r="Z99" s="1">
        <v>3.6</v>
      </c>
      <c r="AA99" s="1">
        <f t="shared" si="4"/>
        <v>1.4</v>
      </c>
      <c r="AB99" s="1" t="s">
        <v>53</v>
      </c>
      <c r="AC99" s="1" t="s">
        <v>54</v>
      </c>
      <c r="AD99" s="223">
        <v>2879.2000000000003</v>
      </c>
      <c r="AE99" s="237">
        <v>3599</v>
      </c>
      <c r="AF99" s="237">
        <v>4479.2</v>
      </c>
      <c r="AG99" s="237">
        <v>5599</v>
      </c>
      <c r="AH99" s="237">
        <v>4479.2</v>
      </c>
      <c r="AI99" s="237">
        <v>5599</v>
      </c>
      <c r="AJ99" s="237">
        <v>415.83333333333337</v>
      </c>
      <c r="AK99" s="237">
        <v>499</v>
      </c>
      <c r="AL99" s="237">
        <v>357.5</v>
      </c>
      <c r="AM99" s="237">
        <v>429</v>
      </c>
    </row>
    <row r="100" spans="1:39" ht="13" x14ac:dyDescent="0.15">
      <c r="A100" s="1" t="s">
        <v>255</v>
      </c>
      <c r="D100" s="1">
        <v>151040011</v>
      </c>
      <c r="E100" s="213">
        <v>5744000530390</v>
      </c>
      <c r="F100" s="1" t="s">
        <v>91</v>
      </c>
      <c r="G100" s="1" t="s">
        <v>256</v>
      </c>
      <c r="H100" s="1" t="s">
        <v>56</v>
      </c>
      <c r="I100" s="1" t="s">
        <v>84</v>
      </c>
      <c r="J100" s="1" t="s">
        <v>120</v>
      </c>
      <c r="K100" s="1" t="s">
        <v>72</v>
      </c>
      <c r="L100" s="1">
        <v>60</v>
      </c>
      <c r="M100" s="1" t="s">
        <v>47</v>
      </c>
      <c r="N100" s="1" t="s">
        <v>129</v>
      </c>
      <c r="O100" s="1" t="s">
        <v>51</v>
      </c>
      <c r="P100" s="1">
        <v>400</v>
      </c>
      <c r="Q100" s="1">
        <v>400</v>
      </c>
      <c r="R100" s="1">
        <v>400</v>
      </c>
      <c r="S100" s="1">
        <v>620</v>
      </c>
      <c r="T100" s="1">
        <v>4.3</v>
      </c>
      <c r="U100" s="1" t="s">
        <v>52</v>
      </c>
      <c r="V100" s="1">
        <v>665</v>
      </c>
      <c r="W100" s="1">
        <v>480</v>
      </c>
      <c r="X100" s="1">
        <v>540</v>
      </c>
      <c r="Y100" s="1">
        <v>0.17236799999999999</v>
      </c>
      <c r="Z100" s="1">
        <v>8.8000000000000007</v>
      </c>
      <c r="AA100" s="1">
        <f t="shared" si="4"/>
        <v>4.5000000000000009</v>
      </c>
      <c r="AB100" s="1" t="s">
        <v>53</v>
      </c>
      <c r="AC100" s="1" t="s">
        <v>54</v>
      </c>
      <c r="AD100" s="224">
        <v>4799.2</v>
      </c>
      <c r="AE100" s="237">
        <v>5999</v>
      </c>
      <c r="AF100" s="237">
        <v>7439.2000000000007</v>
      </c>
      <c r="AG100" s="237">
        <v>9299</v>
      </c>
      <c r="AH100" s="237">
        <v>7519.2000000000007</v>
      </c>
      <c r="AI100" s="237">
        <v>9399</v>
      </c>
      <c r="AJ100" s="237">
        <v>707.5</v>
      </c>
      <c r="AK100" s="237">
        <v>849</v>
      </c>
      <c r="AL100" s="237">
        <v>607.5</v>
      </c>
      <c r="AM100" s="237">
        <v>729</v>
      </c>
    </row>
    <row r="101" spans="1:39" ht="13" x14ac:dyDescent="0.15">
      <c r="A101" s="1" t="s">
        <v>257</v>
      </c>
      <c r="D101" s="1" t="s">
        <v>258</v>
      </c>
      <c r="E101" s="213" t="s">
        <v>259</v>
      </c>
      <c r="F101" s="1" t="s">
        <v>106</v>
      </c>
      <c r="G101" s="1" t="s">
        <v>260</v>
      </c>
      <c r="H101" s="1" t="s">
        <v>45</v>
      </c>
      <c r="I101" s="1" t="s">
        <v>261</v>
      </c>
      <c r="J101" s="1" t="s">
        <v>82</v>
      </c>
      <c r="K101" s="1" t="s">
        <v>48</v>
      </c>
      <c r="L101" s="1">
        <v>28</v>
      </c>
      <c r="M101" s="1" t="s">
        <v>47</v>
      </c>
      <c r="N101" s="1" t="s">
        <v>50</v>
      </c>
      <c r="O101" s="1" t="s">
        <v>51</v>
      </c>
      <c r="P101" s="1">
        <v>175</v>
      </c>
      <c r="Q101" s="1">
        <v>175</v>
      </c>
      <c r="R101" s="1">
        <v>175</v>
      </c>
      <c r="S101" s="1">
        <v>118</v>
      </c>
      <c r="T101" s="1">
        <v>0.7</v>
      </c>
      <c r="U101" s="1" t="s">
        <v>52</v>
      </c>
      <c r="V101" s="1">
        <v>252</v>
      </c>
      <c r="W101" s="1">
        <v>252</v>
      </c>
      <c r="X101" s="1">
        <v>290</v>
      </c>
      <c r="Y101" s="1">
        <v>1.8416160000000001E-2</v>
      </c>
      <c r="Z101" s="1">
        <v>1.5</v>
      </c>
      <c r="AA101" s="1">
        <f t="shared" si="4"/>
        <v>0.8</v>
      </c>
      <c r="AB101" s="1" t="s">
        <v>53</v>
      </c>
      <c r="AC101" s="1" t="s">
        <v>54</v>
      </c>
      <c r="AD101" s="223">
        <v>2159.2000000000003</v>
      </c>
      <c r="AE101" s="237">
        <v>2699</v>
      </c>
      <c r="AF101" s="237">
        <v>3199.2000000000003</v>
      </c>
      <c r="AG101" s="237">
        <v>3999</v>
      </c>
      <c r="AH101" s="237">
        <v>3359.2000000000003</v>
      </c>
      <c r="AI101" s="237">
        <v>4199</v>
      </c>
      <c r="AJ101" s="237">
        <v>315.83333333333337</v>
      </c>
      <c r="AK101" s="237">
        <v>379</v>
      </c>
      <c r="AL101" s="237">
        <v>257.5</v>
      </c>
      <c r="AM101" s="237">
        <v>309</v>
      </c>
    </row>
    <row r="102" spans="1:39" ht="13" x14ac:dyDescent="0.15">
      <c r="A102" s="1" t="s">
        <v>262</v>
      </c>
      <c r="D102" s="1" t="s">
        <v>263</v>
      </c>
      <c r="E102" s="213" t="s">
        <v>264</v>
      </c>
      <c r="F102" s="1" t="s">
        <v>106</v>
      </c>
      <c r="G102" s="1" t="s">
        <v>260</v>
      </c>
      <c r="H102" s="1" t="s">
        <v>120</v>
      </c>
      <c r="I102" s="1" t="s">
        <v>265</v>
      </c>
      <c r="J102" s="1" t="s">
        <v>78</v>
      </c>
      <c r="K102" s="1" t="s">
        <v>48</v>
      </c>
      <c r="L102" s="1">
        <v>28</v>
      </c>
      <c r="M102" s="1" t="s">
        <v>47</v>
      </c>
      <c r="N102" s="1" t="s">
        <v>50</v>
      </c>
      <c r="O102" s="1" t="s">
        <v>51</v>
      </c>
      <c r="P102" s="1">
        <v>175</v>
      </c>
      <c r="Q102" s="1">
        <v>175</v>
      </c>
      <c r="R102" s="1">
        <v>175</v>
      </c>
      <c r="S102" s="1">
        <v>118</v>
      </c>
      <c r="T102" s="1">
        <v>0.7</v>
      </c>
      <c r="U102" s="1" t="s">
        <v>52</v>
      </c>
      <c r="V102" s="1">
        <v>252</v>
      </c>
      <c r="W102" s="1">
        <v>252</v>
      </c>
      <c r="X102" s="1">
        <v>290</v>
      </c>
      <c r="Y102" s="1">
        <v>1.8416160000000001E-2</v>
      </c>
      <c r="Z102" s="1">
        <v>1.5</v>
      </c>
      <c r="AA102" s="1">
        <f t="shared" si="4"/>
        <v>0.8</v>
      </c>
      <c r="AB102" s="1" t="s">
        <v>53</v>
      </c>
      <c r="AC102" s="1" t="s">
        <v>54</v>
      </c>
      <c r="AD102" s="224">
        <v>2159.2000000000003</v>
      </c>
      <c r="AE102" s="237">
        <v>2699</v>
      </c>
      <c r="AF102" s="237">
        <v>3199.2000000000003</v>
      </c>
      <c r="AG102" s="237">
        <v>3999</v>
      </c>
      <c r="AH102" s="237">
        <v>3359.2000000000003</v>
      </c>
      <c r="AI102" s="237">
        <v>4199</v>
      </c>
      <c r="AJ102" s="237">
        <v>315.83333333333337</v>
      </c>
      <c r="AK102" s="237">
        <v>379</v>
      </c>
      <c r="AL102" s="237">
        <v>257.5</v>
      </c>
      <c r="AM102" s="237">
        <v>309</v>
      </c>
    </row>
    <row r="103" spans="1:39" ht="13" x14ac:dyDescent="0.15">
      <c r="A103" s="1" t="s">
        <v>266</v>
      </c>
      <c r="D103" s="1">
        <v>191026014</v>
      </c>
      <c r="E103" s="213" t="s">
        <v>267</v>
      </c>
      <c r="F103" s="1" t="s">
        <v>106</v>
      </c>
      <c r="G103" s="1" t="s">
        <v>260</v>
      </c>
      <c r="H103" s="1" t="s">
        <v>45</v>
      </c>
      <c r="I103" s="1" t="s">
        <v>261</v>
      </c>
      <c r="J103" s="1" t="s">
        <v>82</v>
      </c>
      <c r="K103" s="1" t="s">
        <v>65</v>
      </c>
      <c r="L103" s="1">
        <v>60</v>
      </c>
      <c r="M103" s="1" t="s">
        <v>47</v>
      </c>
      <c r="N103" s="1" t="s">
        <v>245</v>
      </c>
      <c r="O103" s="1" t="s">
        <v>51</v>
      </c>
      <c r="P103" s="1">
        <v>260</v>
      </c>
      <c r="Q103" s="1">
        <v>260</v>
      </c>
      <c r="R103" s="1">
        <v>260</v>
      </c>
      <c r="S103" s="1">
        <v>252</v>
      </c>
      <c r="T103" s="1">
        <v>1.5</v>
      </c>
      <c r="U103" s="1" t="s">
        <v>52</v>
      </c>
      <c r="V103" s="1">
        <v>330</v>
      </c>
      <c r="W103" s="1">
        <v>330</v>
      </c>
      <c r="X103" s="1">
        <v>406</v>
      </c>
      <c r="Y103" s="1">
        <v>4.42134E-2</v>
      </c>
      <c r="Z103" s="1">
        <v>3.2</v>
      </c>
      <c r="AA103" s="1">
        <f t="shared" si="4"/>
        <v>1.7000000000000002</v>
      </c>
      <c r="AB103" s="1" t="s">
        <v>53</v>
      </c>
      <c r="AC103" s="1" t="s">
        <v>54</v>
      </c>
      <c r="AD103" s="223">
        <v>2799.2000000000003</v>
      </c>
      <c r="AE103" s="237">
        <v>3499</v>
      </c>
      <c r="AF103" s="237">
        <v>4079.2000000000003</v>
      </c>
      <c r="AG103" s="237">
        <v>5099</v>
      </c>
      <c r="AH103" s="237">
        <v>4319.2</v>
      </c>
      <c r="AI103" s="237">
        <v>5399</v>
      </c>
      <c r="AJ103" s="237">
        <v>399.16666666666669</v>
      </c>
      <c r="AK103" s="237">
        <v>479</v>
      </c>
      <c r="AL103" s="237">
        <v>332.5</v>
      </c>
      <c r="AM103" s="237">
        <v>399</v>
      </c>
    </row>
    <row r="104" spans="1:39" ht="13" x14ac:dyDescent="0.15">
      <c r="A104" s="1" t="s">
        <v>268</v>
      </c>
      <c r="D104" s="1">
        <v>191026015</v>
      </c>
      <c r="E104" s="213" t="s">
        <v>269</v>
      </c>
      <c r="F104" s="1" t="s">
        <v>106</v>
      </c>
      <c r="G104" s="1" t="s">
        <v>260</v>
      </c>
      <c r="H104" s="1" t="s">
        <v>120</v>
      </c>
      <c r="I104" s="1" t="s">
        <v>265</v>
      </c>
      <c r="J104" s="1" t="s">
        <v>78</v>
      </c>
      <c r="K104" s="1" t="s">
        <v>65</v>
      </c>
      <c r="L104" s="1">
        <v>60</v>
      </c>
      <c r="M104" s="1" t="s">
        <v>47</v>
      </c>
      <c r="N104" s="1" t="s">
        <v>245</v>
      </c>
      <c r="O104" s="1" t="s">
        <v>51</v>
      </c>
      <c r="P104" s="1">
        <v>260</v>
      </c>
      <c r="Q104" s="1">
        <v>260</v>
      </c>
      <c r="R104" s="1">
        <v>260</v>
      </c>
      <c r="S104" s="1">
        <v>252</v>
      </c>
      <c r="T104" s="1">
        <v>1.5</v>
      </c>
      <c r="U104" s="1" t="s">
        <v>52</v>
      </c>
      <c r="V104" s="1">
        <v>330</v>
      </c>
      <c r="W104" s="1">
        <v>330</v>
      </c>
      <c r="X104" s="1">
        <v>406</v>
      </c>
      <c r="Y104" s="1">
        <v>4.42134E-2</v>
      </c>
      <c r="Z104" s="1">
        <v>3.2</v>
      </c>
      <c r="AA104" s="1">
        <f t="shared" si="4"/>
        <v>1.7000000000000002</v>
      </c>
      <c r="AB104" s="1" t="s">
        <v>53</v>
      </c>
      <c r="AC104" s="1" t="s">
        <v>54</v>
      </c>
      <c r="AD104" s="224">
        <v>2799.2000000000003</v>
      </c>
      <c r="AE104" s="237">
        <v>3499</v>
      </c>
      <c r="AF104" s="237">
        <v>4079.2000000000003</v>
      </c>
      <c r="AG104" s="237">
        <v>5099</v>
      </c>
      <c r="AH104" s="237">
        <v>4319.2</v>
      </c>
      <c r="AI104" s="237">
        <v>5399</v>
      </c>
      <c r="AJ104" s="237">
        <v>399.16666666666669</v>
      </c>
      <c r="AK104" s="237">
        <v>479</v>
      </c>
      <c r="AL104" s="237">
        <v>332.5</v>
      </c>
      <c r="AM104" s="237">
        <v>399</v>
      </c>
    </row>
    <row r="105" spans="1:39" ht="13" x14ac:dyDescent="0.15">
      <c r="A105" s="1" t="s">
        <v>270</v>
      </c>
      <c r="D105" s="1" t="s">
        <v>271</v>
      </c>
      <c r="E105" s="213" t="s">
        <v>272</v>
      </c>
      <c r="F105" s="1" t="s">
        <v>106</v>
      </c>
      <c r="G105" s="1" t="s">
        <v>260</v>
      </c>
      <c r="H105" s="1" t="s">
        <v>45</v>
      </c>
      <c r="I105" s="1" t="s">
        <v>261</v>
      </c>
      <c r="J105" s="1" t="s">
        <v>82</v>
      </c>
      <c r="K105" s="1" t="s">
        <v>72</v>
      </c>
      <c r="L105" s="1">
        <v>60</v>
      </c>
      <c r="M105" s="1" t="s">
        <v>47</v>
      </c>
      <c r="N105" s="1" t="s">
        <v>129</v>
      </c>
      <c r="O105" s="1" t="s">
        <v>51</v>
      </c>
      <c r="P105" s="1">
        <v>400</v>
      </c>
      <c r="Q105" s="1">
        <v>400</v>
      </c>
      <c r="R105" s="1">
        <v>400</v>
      </c>
      <c r="S105" s="1">
        <v>270</v>
      </c>
      <c r="T105" s="1">
        <v>3.3</v>
      </c>
      <c r="U105" s="1" t="s">
        <v>52</v>
      </c>
      <c r="V105" s="1">
        <v>470</v>
      </c>
      <c r="W105" s="1">
        <v>470</v>
      </c>
      <c r="X105" s="1">
        <v>440</v>
      </c>
      <c r="Y105" s="1">
        <v>9.7196000000000005E-2</v>
      </c>
      <c r="Z105" s="1">
        <v>6.6</v>
      </c>
      <c r="AA105" s="1">
        <f t="shared" si="4"/>
        <v>3.3</v>
      </c>
      <c r="AB105" s="1" t="s">
        <v>53</v>
      </c>
      <c r="AC105" s="1" t="s">
        <v>54</v>
      </c>
      <c r="AD105" s="223">
        <v>3839.2000000000003</v>
      </c>
      <c r="AE105" s="237">
        <v>4799</v>
      </c>
      <c r="AF105" s="237">
        <v>5679.2000000000007</v>
      </c>
      <c r="AG105" s="237">
        <v>7099</v>
      </c>
      <c r="AH105" s="237">
        <v>5999.2000000000007</v>
      </c>
      <c r="AI105" s="237">
        <v>7499</v>
      </c>
      <c r="AJ105" s="237">
        <v>565.83333333333337</v>
      </c>
      <c r="AK105" s="237">
        <v>679</v>
      </c>
      <c r="AL105" s="237">
        <v>465.83333333333337</v>
      </c>
      <c r="AM105" s="237">
        <v>559</v>
      </c>
    </row>
    <row r="106" spans="1:39" ht="13" x14ac:dyDescent="0.15">
      <c r="A106" s="1" t="s">
        <v>273</v>
      </c>
      <c r="D106" s="1" t="s">
        <v>274</v>
      </c>
      <c r="E106" s="213" t="s">
        <v>275</v>
      </c>
      <c r="F106" s="1" t="s">
        <v>106</v>
      </c>
      <c r="G106" s="1" t="s">
        <v>260</v>
      </c>
      <c r="H106" s="1" t="s">
        <v>120</v>
      </c>
      <c r="I106" s="1" t="s">
        <v>265</v>
      </c>
      <c r="J106" s="1" t="s">
        <v>78</v>
      </c>
      <c r="K106" s="1" t="s">
        <v>72</v>
      </c>
      <c r="L106" s="1">
        <v>60</v>
      </c>
      <c r="M106" s="1" t="s">
        <v>47</v>
      </c>
      <c r="N106" s="1" t="s">
        <v>129</v>
      </c>
      <c r="O106" s="1" t="s">
        <v>51</v>
      </c>
      <c r="P106" s="1">
        <v>400</v>
      </c>
      <c r="Q106" s="1">
        <v>400</v>
      </c>
      <c r="R106" s="1">
        <v>400</v>
      </c>
      <c r="S106" s="1">
        <v>270</v>
      </c>
      <c r="T106" s="1">
        <v>3.3</v>
      </c>
      <c r="U106" s="1" t="s">
        <v>52</v>
      </c>
      <c r="V106" s="1">
        <v>470</v>
      </c>
      <c r="W106" s="1">
        <v>470</v>
      </c>
      <c r="X106" s="1">
        <v>440</v>
      </c>
      <c r="Y106" s="1">
        <v>9.7196000000000005E-2</v>
      </c>
      <c r="Z106" s="1">
        <v>6.6</v>
      </c>
      <c r="AA106" s="1">
        <f t="shared" si="4"/>
        <v>3.3</v>
      </c>
      <c r="AB106" s="1" t="s">
        <v>53</v>
      </c>
      <c r="AC106" s="1" t="s">
        <v>54</v>
      </c>
      <c r="AD106" s="224">
        <v>3839.2000000000003</v>
      </c>
      <c r="AE106" s="237">
        <v>4799</v>
      </c>
      <c r="AF106" s="237">
        <v>5679.2000000000007</v>
      </c>
      <c r="AG106" s="237">
        <v>7099</v>
      </c>
      <c r="AH106" s="237">
        <v>5999.2000000000007</v>
      </c>
      <c r="AI106" s="237">
        <v>7499</v>
      </c>
      <c r="AJ106" s="237">
        <v>565.83333333333337</v>
      </c>
      <c r="AK106" s="237">
        <v>679</v>
      </c>
      <c r="AL106" s="237">
        <v>465.83333333333337</v>
      </c>
      <c r="AM106" s="237">
        <v>559</v>
      </c>
    </row>
    <row r="107" spans="1:39" ht="13" x14ac:dyDescent="0.15">
      <c r="A107" s="1" t="s">
        <v>276</v>
      </c>
      <c r="D107" s="1" t="s">
        <v>277</v>
      </c>
      <c r="E107" s="213" t="s">
        <v>278</v>
      </c>
      <c r="F107" s="1" t="s">
        <v>106</v>
      </c>
      <c r="G107" s="1" t="s">
        <v>260</v>
      </c>
      <c r="H107" s="1" t="s">
        <v>45</v>
      </c>
      <c r="I107" s="1" t="s">
        <v>279</v>
      </c>
      <c r="J107" s="1" t="s">
        <v>47</v>
      </c>
      <c r="K107" s="1" t="s">
        <v>48</v>
      </c>
      <c r="L107" s="1">
        <v>28</v>
      </c>
      <c r="M107" s="1" t="s">
        <v>49</v>
      </c>
      <c r="N107" s="1" t="s">
        <v>50</v>
      </c>
      <c r="O107" s="1" t="s">
        <v>51</v>
      </c>
      <c r="P107" s="1">
        <v>175</v>
      </c>
      <c r="Q107" s="1">
        <v>175</v>
      </c>
      <c r="R107" s="1">
        <v>175</v>
      </c>
      <c r="S107" s="1">
        <v>145</v>
      </c>
      <c r="T107" s="1">
        <v>0.8</v>
      </c>
      <c r="U107" s="1" t="s">
        <v>52</v>
      </c>
      <c r="V107" s="1">
        <v>252</v>
      </c>
      <c r="W107" s="1">
        <v>252</v>
      </c>
      <c r="X107" s="1">
        <v>290</v>
      </c>
      <c r="Y107" s="1">
        <v>1.8416160000000001E-2</v>
      </c>
      <c r="Z107" s="1">
        <v>1.6</v>
      </c>
      <c r="AA107" s="1">
        <f t="shared" si="4"/>
        <v>0.8</v>
      </c>
      <c r="AB107" s="1" t="s">
        <v>102</v>
      </c>
      <c r="AC107" s="1" t="s">
        <v>54</v>
      </c>
      <c r="AD107" s="223">
        <v>1599.2</v>
      </c>
      <c r="AE107" s="237">
        <v>1999</v>
      </c>
      <c r="AF107" s="237">
        <v>2399.2000000000003</v>
      </c>
      <c r="AG107" s="237">
        <v>2999</v>
      </c>
      <c r="AH107" s="237">
        <v>2479.2000000000003</v>
      </c>
      <c r="AI107" s="237">
        <v>3099</v>
      </c>
      <c r="AJ107" s="237">
        <v>232.5</v>
      </c>
      <c r="AK107" s="237">
        <v>279</v>
      </c>
      <c r="AL107" s="237">
        <v>199.16666666666669</v>
      </c>
      <c r="AM107" s="237">
        <v>239</v>
      </c>
    </row>
    <row r="108" spans="1:39" ht="13" x14ac:dyDescent="0.15">
      <c r="A108" s="1" t="s">
        <v>280</v>
      </c>
      <c r="D108" s="1">
        <v>192017515</v>
      </c>
      <c r="E108" s="213" t="s">
        <v>281</v>
      </c>
      <c r="F108" s="1" t="s">
        <v>106</v>
      </c>
      <c r="G108" s="1" t="s">
        <v>260</v>
      </c>
      <c r="H108" s="1" t="s">
        <v>120</v>
      </c>
      <c r="I108" s="1" t="s">
        <v>282</v>
      </c>
      <c r="J108" s="1" t="s">
        <v>47</v>
      </c>
      <c r="K108" s="1" t="s">
        <v>48</v>
      </c>
      <c r="L108" s="1">
        <v>28</v>
      </c>
      <c r="M108" s="1" t="s">
        <v>49</v>
      </c>
      <c r="N108" s="1" t="s">
        <v>50</v>
      </c>
      <c r="O108" s="1" t="s">
        <v>51</v>
      </c>
      <c r="P108" s="1">
        <v>175</v>
      </c>
      <c r="Q108" s="1">
        <v>175</v>
      </c>
      <c r="R108" s="1">
        <v>175</v>
      </c>
      <c r="S108" s="1">
        <v>145</v>
      </c>
      <c r="T108" s="1">
        <v>0.8</v>
      </c>
      <c r="U108" s="1" t="s">
        <v>52</v>
      </c>
      <c r="V108" s="1">
        <v>252</v>
      </c>
      <c r="W108" s="1">
        <v>252</v>
      </c>
      <c r="X108" s="1">
        <v>290</v>
      </c>
      <c r="Y108" s="1">
        <v>1.8416160000000001E-2</v>
      </c>
      <c r="Z108" s="1">
        <v>1.6</v>
      </c>
      <c r="AA108" s="1">
        <f t="shared" si="4"/>
        <v>0.8</v>
      </c>
      <c r="AB108" s="1" t="s">
        <v>102</v>
      </c>
      <c r="AC108" s="1" t="s">
        <v>54</v>
      </c>
      <c r="AD108" s="224">
        <v>1599.2</v>
      </c>
      <c r="AE108" s="237">
        <v>1999</v>
      </c>
      <c r="AF108" s="237">
        <v>2399.2000000000003</v>
      </c>
      <c r="AG108" s="237">
        <v>2999</v>
      </c>
      <c r="AH108" s="237">
        <v>2479.2000000000003</v>
      </c>
      <c r="AI108" s="237">
        <v>3099</v>
      </c>
      <c r="AJ108" s="237">
        <v>232.5</v>
      </c>
      <c r="AK108" s="237">
        <v>279</v>
      </c>
      <c r="AL108" s="237">
        <v>199.16666666666669</v>
      </c>
      <c r="AM108" s="237">
        <v>239</v>
      </c>
    </row>
    <row r="109" spans="1:39" ht="13" x14ac:dyDescent="0.15">
      <c r="A109" s="1" t="s">
        <v>283</v>
      </c>
      <c r="D109" s="1">
        <v>193017514</v>
      </c>
      <c r="E109" s="213">
        <v>5744000531700</v>
      </c>
      <c r="F109" s="1" t="s">
        <v>106</v>
      </c>
      <c r="G109" s="1" t="s">
        <v>260</v>
      </c>
      <c r="H109" s="1" t="s">
        <v>45</v>
      </c>
      <c r="I109" s="1" t="s">
        <v>284</v>
      </c>
      <c r="J109" s="1" t="s">
        <v>47</v>
      </c>
      <c r="K109" s="1" t="s">
        <v>48</v>
      </c>
      <c r="L109" s="1">
        <v>28</v>
      </c>
      <c r="M109" s="1" t="s">
        <v>49</v>
      </c>
      <c r="N109" s="1" t="s">
        <v>50</v>
      </c>
      <c r="O109" s="1" t="s">
        <v>51</v>
      </c>
      <c r="P109" s="1">
        <v>175</v>
      </c>
      <c r="Q109" s="1">
        <v>175</v>
      </c>
      <c r="R109" s="1">
        <v>255</v>
      </c>
      <c r="S109" s="1">
        <v>158</v>
      </c>
      <c r="T109" s="1">
        <v>0.8</v>
      </c>
      <c r="U109" s="1" t="s">
        <v>52</v>
      </c>
      <c r="V109" s="1">
        <v>270</v>
      </c>
      <c r="W109" s="1">
        <v>270</v>
      </c>
      <c r="X109" s="1">
        <v>270</v>
      </c>
      <c r="Y109" s="1">
        <v>1.9682999999999999E-2</v>
      </c>
      <c r="Z109" s="1">
        <v>1.6</v>
      </c>
      <c r="AA109" s="1">
        <v>0.8</v>
      </c>
      <c r="AB109" s="1" t="s">
        <v>53</v>
      </c>
      <c r="AC109" s="1" t="s">
        <v>54</v>
      </c>
      <c r="AD109" s="223">
        <v>2399.2000000000003</v>
      </c>
      <c r="AE109" s="237">
        <v>2999</v>
      </c>
      <c r="AF109" s="237">
        <v>3759.2000000000003</v>
      </c>
      <c r="AG109" s="237">
        <v>4699</v>
      </c>
      <c r="AH109" s="237">
        <v>3759.2000000000003</v>
      </c>
      <c r="AI109" s="237">
        <v>4699</v>
      </c>
      <c r="AJ109" s="237">
        <v>349.16666666666669</v>
      </c>
      <c r="AK109" s="237">
        <v>419</v>
      </c>
      <c r="AL109" s="237">
        <v>299.16666666666669</v>
      </c>
      <c r="AM109" s="237">
        <v>359</v>
      </c>
    </row>
    <row r="110" spans="1:39" ht="13" x14ac:dyDescent="0.15">
      <c r="A110" s="1" t="s">
        <v>285</v>
      </c>
      <c r="D110" s="1">
        <v>193017515</v>
      </c>
      <c r="E110" s="213">
        <v>5744000531717</v>
      </c>
      <c r="F110" s="1" t="s">
        <v>106</v>
      </c>
      <c r="G110" s="1" t="s">
        <v>260</v>
      </c>
      <c r="H110" s="1" t="s">
        <v>120</v>
      </c>
      <c r="I110" s="1" t="s">
        <v>286</v>
      </c>
      <c r="J110" s="1" t="s">
        <v>47</v>
      </c>
      <c r="K110" s="1" t="s">
        <v>48</v>
      </c>
      <c r="L110" s="1">
        <v>28</v>
      </c>
      <c r="M110" s="1" t="s">
        <v>49</v>
      </c>
      <c r="N110" s="1" t="s">
        <v>50</v>
      </c>
      <c r="O110" s="1" t="s">
        <v>51</v>
      </c>
      <c r="P110" s="1">
        <v>175</v>
      </c>
      <c r="Q110" s="1">
        <v>175</v>
      </c>
      <c r="R110" s="1">
        <v>255</v>
      </c>
      <c r="S110" s="1">
        <v>158</v>
      </c>
      <c r="T110" s="1">
        <v>0.8</v>
      </c>
      <c r="U110" s="1" t="s">
        <v>52</v>
      </c>
      <c r="V110" s="1">
        <v>270</v>
      </c>
      <c r="W110" s="1">
        <v>270</v>
      </c>
      <c r="X110" s="1">
        <v>270</v>
      </c>
      <c r="Y110" s="1">
        <v>1.9682999999999999E-2</v>
      </c>
      <c r="Z110" s="1">
        <v>1.6</v>
      </c>
      <c r="AA110" s="1">
        <v>0.8</v>
      </c>
      <c r="AB110" s="1" t="s">
        <v>53</v>
      </c>
      <c r="AC110" s="1" t="s">
        <v>54</v>
      </c>
      <c r="AD110" s="224">
        <v>2399.2000000000003</v>
      </c>
      <c r="AE110" s="237">
        <v>2999</v>
      </c>
      <c r="AF110" s="237">
        <v>3759.2000000000003</v>
      </c>
      <c r="AG110" s="237">
        <v>4699</v>
      </c>
      <c r="AH110" s="237">
        <v>3759.2000000000003</v>
      </c>
      <c r="AI110" s="237">
        <v>4699</v>
      </c>
      <c r="AJ110" s="237">
        <v>349.16666666666669</v>
      </c>
      <c r="AK110" s="237">
        <v>419</v>
      </c>
      <c r="AL110" s="237">
        <v>299.16666666666669</v>
      </c>
      <c r="AM110" s="237">
        <v>359</v>
      </c>
    </row>
    <row r="111" spans="1:39" ht="13" x14ac:dyDescent="0.15">
      <c r="A111" s="1" t="s">
        <v>287</v>
      </c>
      <c r="D111" s="1">
        <v>201017517</v>
      </c>
      <c r="E111" s="213">
        <v>5744000531410</v>
      </c>
      <c r="F111" s="1" t="s">
        <v>288</v>
      </c>
      <c r="G111" s="1" t="s">
        <v>289</v>
      </c>
      <c r="H111" s="1" t="s">
        <v>290</v>
      </c>
      <c r="I111" s="1" t="s">
        <v>228</v>
      </c>
      <c r="J111" s="1" t="s">
        <v>56</v>
      </c>
      <c r="K111" s="1" t="s">
        <v>48</v>
      </c>
      <c r="L111" s="1">
        <v>40</v>
      </c>
      <c r="M111" s="1" t="s">
        <v>47</v>
      </c>
      <c r="N111" s="1" t="s">
        <v>214</v>
      </c>
      <c r="O111" s="1" t="s">
        <v>67</v>
      </c>
      <c r="P111" s="1">
        <v>175</v>
      </c>
      <c r="Q111" s="1">
        <v>175</v>
      </c>
      <c r="R111" s="1">
        <v>175</v>
      </c>
      <c r="S111" s="1">
        <v>151</v>
      </c>
      <c r="T111" s="1">
        <v>0.7</v>
      </c>
      <c r="U111" s="1" t="s">
        <v>52</v>
      </c>
      <c r="V111" s="1">
        <v>235</v>
      </c>
      <c r="W111" s="1">
        <v>235</v>
      </c>
      <c r="X111" s="1">
        <v>230</v>
      </c>
      <c r="Y111" s="1">
        <v>1.2701749999999999E-2</v>
      </c>
      <c r="Z111" s="1">
        <v>1.5</v>
      </c>
      <c r="AA111" s="1">
        <f t="shared" ref="AA111:AA127" si="5">Z111-T111</f>
        <v>0.8</v>
      </c>
      <c r="AB111" s="1" t="s">
        <v>68</v>
      </c>
      <c r="AC111" s="1" t="s">
        <v>54</v>
      </c>
      <c r="AD111" s="223">
        <v>1599.2</v>
      </c>
      <c r="AE111" s="237">
        <v>1999</v>
      </c>
      <c r="AF111" s="237">
        <v>2479.2000000000003</v>
      </c>
      <c r="AG111" s="237">
        <v>3099</v>
      </c>
      <c r="AH111" s="237">
        <v>2479.2000000000003</v>
      </c>
      <c r="AI111" s="237">
        <v>3099</v>
      </c>
      <c r="AJ111" s="237">
        <v>232.5</v>
      </c>
      <c r="AK111" s="237">
        <v>279</v>
      </c>
      <c r="AL111" s="237">
        <v>199.16666666666669</v>
      </c>
      <c r="AM111" s="237">
        <v>239</v>
      </c>
    </row>
    <row r="112" spans="1:39" ht="13" x14ac:dyDescent="0.15">
      <c r="A112" s="1" t="s">
        <v>291</v>
      </c>
      <c r="D112" s="1">
        <v>201017518</v>
      </c>
      <c r="E112" s="213">
        <v>5744000531441</v>
      </c>
      <c r="F112" s="1" t="s">
        <v>288</v>
      </c>
      <c r="G112" s="1" t="s">
        <v>292</v>
      </c>
      <c r="H112" s="1" t="s">
        <v>293</v>
      </c>
      <c r="I112" s="1" t="s">
        <v>228</v>
      </c>
      <c r="J112" s="1" t="s">
        <v>56</v>
      </c>
      <c r="K112" s="1" t="s">
        <v>48</v>
      </c>
      <c r="L112" s="1">
        <v>40</v>
      </c>
      <c r="M112" s="1" t="s">
        <v>47</v>
      </c>
      <c r="N112" s="1" t="s">
        <v>214</v>
      </c>
      <c r="O112" s="1" t="s">
        <v>67</v>
      </c>
      <c r="P112" s="1">
        <v>175</v>
      </c>
      <c r="Q112" s="1">
        <v>175</v>
      </c>
      <c r="R112" s="1">
        <v>175</v>
      </c>
      <c r="S112" s="1">
        <v>151</v>
      </c>
      <c r="T112" s="1">
        <v>0.7</v>
      </c>
      <c r="U112" s="1" t="s">
        <v>52</v>
      </c>
      <c r="V112" s="1">
        <v>235</v>
      </c>
      <c r="W112" s="1">
        <v>235</v>
      </c>
      <c r="X112" s="1">
        <v>230</v>
      </c>
      <c r="Y112" s="1">
        <v>1.2701749999999999E-2</v>
      </c>
      <c r="Z112" s="1">
        <v>1.5</v>
      </c>
      <c r="AA112" s="1">
        <f t="shared" si="5"/>
        <v>0.8</v>
      </c>
      <c r="AB112" s="1" t="s">
        <v>68</v>
      </c>
      <c r="AC112" s="1" t="s">
        <v>54</v>
      </c>
      <c r="AD112" s="224">
        <v>1839.2</v>
      </c>
      <c r="AE112" s="237">
        <v>2299</v>
      </c>
      <c r="AF112" s="237">
        <v>2879.2000000000003</v>
      </c>
      <c r="AG112" s="237">
        <v>3599</v>
      </c>
      <c r="AH112" s="237">
        <v>2879.2000000000003</v>
      </c>
      <c r="AI112" s="237">
        <v>3599</v>
      </c>
      <c r="AJ112" s="237">
        <v>265.83333333333337</v>
      </c>
      <c r="AK112" s="237">
        <v>319</v>
      </c>
      <c r="AL112" s="237">
        <v>232.5</v>
      </c>
      <c r="AM112" s="237">
        <v>279</v>
      </c>
    </row>
    <row r="113" spans="1:39" ht="13" x14ac:dyDescent="0.15">
      <c r="A113" s="1" t="s">
        <v>294</v>
      </c>
      <c r="D113" s="1">
        <v>201017519</v>
      </c>
      <c r="E113" s="213">
        <v>5744000531472</v>
      </c>
      <c r="F113" s="1" t="s">
        <v>288</v>
      </c>
      <c r="G113" s="1" t="s">
        <v>289</v>
      </c>
      <c r="H113" s="1" t="s">
        <v>295</v>
      </c>
      <c r="I113" s="1" t="s">
        <v>228</v>
      </c>
      <c r="J113" s="1" t="s">
        <v>56</v>
      </c>
      <c r="K113" s="1" t="s">
        <v>48</v>
      </c>
      <c r="L113" s="1">
        <v>40</v>
      </c>
      <c r="M113" s="1" t="s">
        <v>47</v>
      </c>
      <c r="N113" s="1" t="s">
        <v>214</v>
      </c>
      <c r="O113" s="1" t="s">
        <v>67</v>
      </c>
      <c r="P113" s="1">
        <v>175</v>
      </c>
      <c r="Q113" s="1">
        <v>175</v>
      </c>
      <c r="R113" s="1">
        <v>175</v>
      </c>
      <c r="S113" s="1">
        <v>151</v>
      </c>
      <c r="T113" s="1">
        <v>0.7</v>
      </c>
      <c r="U113" s="1" t="s">
        <v>52</v>
      </c>
      <c r="V113" s="1">
        <v>235</v>
      </c>
      <c r="W113" s="1">
        <v>235</v>
      </c>
      <c r="X113" s="1">
        <v>230</v>
      </c>
      <c r="Y113" s="1">
        <v>1.2701749999999999E-2</v>
      </c>
      <c r="Z113" s="1">
        <v>1.5</v>
      </c>
      <c r="AA113" s="1">
        <f t="shared" si="5"/>
        <v>0.8</v>
      </c>
      <c r="AB113" s="1" t="s">
        <v>68</v>
      </c>
      <c r="AC113" s="1" t="s">
        <v>54</v>
      </c>
      <c r="AD113" s="223">
        <v>1599.2</v>
      </c>
      <c r="AE113" s="237">
        <v>1999</v>
      </c>
      <c r="AF113" s="237">
        <v>2479.2000000000003</v>
      </c>
      <c r="AG113" s="237">
        <v>3099</v>
      </c>
      <c r="AH113" s="237">
        <v>2479.2000000000003</v>
      </c>
      <c r="AI113" s="237">
        <v>3099</v>
      </c>
      <c r="AJ113" s="237">
        <v>232.5</v>
      </c>
      <c r="AK113" s="237">
        <v>279</v>
      </c>
      <c r="AL113" s="237">
        <v>199.16666666666669</v>
      </c>
      <c r="AM113" s="237">
        <v>239</v>
      </c>
    </row>
    <row r="114" spans="1:39" ht="13" x14ac:dyDescent="0.15">
      <c r="A114" s="1" t="s">
        <v>296</v>
      </c>
      <c r="D114" s="1">
        <v>201017516</v>
      </c>
      <c r="E114" s="213">
        <v>5744000531380</v>
      </c>
      <c r="F114" s="1" t="s">
        <v>288</v>
      </c>
      <c r="G114" s="1" t="s">
        <v>289</v>
      </c>
      <c r="H114" s="1" t="s">
        <v>297</v>
      </c>
      <c r="I114" s="1" t="s">
        <v>228</v>
      </c>
      <c r="J114" s="1" t="s">
        <v>56</v>
      </c>
      <c r="K114" s="1" t="s">
        <v>48</v>
      </c>
      <c r="L114" s="1">
        <v>40</v>
      </c>
      <c r="M114" s="1" t="s">
        <v>47</v>
      </c>
      <c r="N114" s="1" t="s">
        <v>214</v>
      </c>
      <c r="O114" s="1" t="s">
        <v>67</v>
      </c>
      <c r="P114" s="1">
        <v>175</v>
      </c>
      <c r="Q114" s="1">
        <v>175</v>
      </c>
      <c r="R114" s="1">
        <v>175</v>
      </c>
      <c r="S114" s="1">
        <v>151</v>
      </c>
      <c r="T114" s="1">
        <v>0.7</v>
      </c>
      <c r="U114" s="1" t="s">
        <v>52</v>
      </c>
      <c r="V114" s="1">
        <v>235</v>
      </c>
      <c r="W114" s="1">
        <v>235</v>
      </c>
      <c r="X114" s="1">
        <v>230</v>
      </c>
      <c r="Y114" s="1">
        <v>1.2701749999999999E-2</v>
      </c>
      <c r="Z114" s="1">
        <v>1.5</v>
      </c>
      <c r="AA114" s="1">
        <f t="shared" si="5"/>
        <v>0.8</v>
      </c>
      <c r="AB114" s="1" t="s">
        <v>68</v>
      </c>
      <c r="AC114" s="1" t="s">
        <v>54</v>
      </c>
      <c r="AD114" s="224">
        <v>1599.2</v>
      </c>
      <c r="AE114" s="237">
        <v>1999</v>
      </c>
      <c r="AF114" s="237">
        <v>2479.2000000000003</v>
      </c>
      <c r="AG114" s="237">
        <v>3099</v>
      </c>
      <c r="AH114" s="237">
        <v>2479.2000000000003</v>
      </c>
      <c r="AI114" s="237">
        <v>3099</v>
      </c>
      <c r="AJ114" s="237">
        <v>232.5</v>
      </c>
      <c r="AK114" s="237">
        <v>279</v>
      </c>
      <c r="AL114" s="237">
        <v>199.16666666666669</v>
      </c>
      <c r="AM114" s="237">
        <v>239</v>
      </c>
    </row>
    <row r="115" spans="1:39" ht="13" x14ac:dyDescent="0.15">
      <c r="A115" s="1" t="s">
        <v>298</v>
      </c>
      <c r="D115" s="1">
        <v>201025017</v>
      </c>
      <c r="E115" s="213">
        <v>5744000531427</v>
      </c>
      <c r="F115" s="1" t="s">
        <v>288</v>
      </c>
      <c r="G115" s="1" t="s">
        <v>289</v>
      </c>
      <c r="H115" s="1" t="s">
        <v>290</v>
      </c>
      <c r="I115" s="1" t="s">
        <v>228</v>
      </c>
      <c r="J115" s="1" t="s">
        <v>56</v>
      </c>
      <c r="K115" s="1" t="s">
        <v>65</v>
      </c>
      <c r="L115" s="1">
        <v>40</v>
      </c>
      <c r="M115" s="1" t="s">
        <v>47</v>
      </c>
      <c r="N115" s="1" t="s">
        <v>245</v>
      </c>
      <c r="O115" s="1" t="s">
        <v>67</v>
      </c>
      <c r="P115" s="1">
        <v>250</v>
      </c>
      <c r="Q115" s="1">
        <v>250</v>
      </c>
      <c r="R115" s="1">
        <v>250</v>
      </c>
      <c r="S115" s="1">
        <v>215</v>
      </c>
      <c r="T115" s="1">
        <v>1.2</v>
      </c>
      <c r="U115" s="1" t="s">
        <v>52</v>
      </c>
      <c r="V115" s="1">
        <v>316</v>
      </c>
      <c r="W115" s="1">
        <v>316</v>
      </c>
      <c r="X115" s="1">
        <v>300</v>
      </c>
      <c r="Y115" s="1">
        <v>2.9956799999999999E-2</v>
      </c>
      <c r="Z115" s="1">
        <v>2.7</v>
      </c>
      <c r="AA115" s="1">
        <f t="shared" si="5"/>
        <v>1.5000000000000002</v>
      </c>
      <c r="AB115" s="1" t="s">
        <v>68</v>
      </c>
      <c r="AC115" s="1" t="s">
        <v>54</v>
      </c>
      <c r="AD115" s="223">
        <v>2239.2000000000003</v>
      </c>
      <c r="AE115" s="237">
        <v>2799</v>
      </c>
      <c r="AF115" s="237">
        <v>3439.2000000000003</v>
      </c>
      <c r="AG115" s="237">
        <v>4299</v>
      </c>
      <c r="AH115" s="237">
        <v>3519.2000000000003</v>
      </c>
      <c r="AI115" s="237">
        <v>4399</v>
      </c>
      <c r="AJ115" s="237">
        <v>315.83333333333337</v>
      </c>
      <c r="AK115" s="237">
        <v>379</v>
      </c>
      <c r="AL115" s="237">
        <v>274.16666666666669</v>
      </c>
      <c r="AM115" s="237">
        <v>329</v>
      </c>
    </row>
    <row r="116" spans="1:39" ht="13" x14ac:dyDescent="0.15">
      <c r="A116" s="1" t="s">
        <v>299</v>
      </c>
      <c r="D116" s="1">
        <v>201025018</v>
      </c>
      <c r="E116" s="213">
        <v>5744000531458</v>
      </c>
      <c r="F116" s="1" t="s">
        <v>288</v>
      </c>
      <c r="G116" s="1" t="s">
        <v>292</v>
      </c>
      <c r="H116" s="1" t="s">
        <v>293</v>
      </c>
      <c r="I116" s="1" t="s">
        <v>228</v>
      </c>
      <c r="J116" s="1" t="s">
        <v>56</v>
      </c>
      <c r="K116" s="1" t="s">
        <v>65</v>
      </c>
      <c r="L116" s="1">
        <v>40</v>
      </c>
      <c r="M116" s="1" t="s">
        <v>47</v>
      </c>
      <c r="N116" s="1" t="s">
        <v>245</v>
      </c>
      <c r="O116" s="1" t="s">
        <v>67</v>
      </c>
      <c r="P116" s="1">
        <v>250</v>
      </c>
      <c r="Q116" s="1">
        <v>250</v>
      </c>
      <c r="R116" s="1">
        <v>250</v>
      </c>
      <c r="S116" s="1">
        <v>215</v>
      </c>
      <c r="T116" s="1">
        <v>1.2</v>
      </c>
      <c r="U116" s="1" t="s">
        <v>52</v>
      </c>
      <c r="V116" s="1">
        <v>316</v>
      </c>
      <c r="W116" s="1">
        <v>316</v>
      </c>
      <c r="X116" s="1">
        <v>300</v>
      </c>
      <c r="Y116" s="1">
        <v>2.9956799999999999E-2</v>
      </c>
      <c r="Z116" s="1">
        <v>2.7</v>
      </c>
      <c r="AA116" s="1">
        <f t="shared" si="5"/>
        <v>1.5000000000000002</v>
      </c>
      <c r="AB116" s="1" t="s">
        <v>68</v>
      </c>
      <c r="AC116" s="1" t="s">
        <v>54</v>
      </c>
      <c r="AD116" s="224">
        <v>2639.2000000000003</v>
      </c>
      <c r="AE116" s="237">
        <v>3299</v>
      </c>
      <c r="AF116" s="237">
        <v>4159.2</v>
      </c>
      <c r="AG116" s="237">
        <v>5199</v>
      </c>
      <c r="AH116" s="237">
        <v>4159.2</v>
      </c>
      <c r="AI116" s="237">
        <v>5199</v>
      </c>
      <c r="AJ116" s="237">
        <v>374.16666666666669</v>
      </c>
      <c r="AK116" s="237">
        <v>449</v>
      </c>
      <c r="AL116" s="237">
        <v>324.16666666666669</v>
      </c>
      <c r="AM116" s="237">
        <v>389</v>
      </c>
    </row>
    <row r="117" spans="1:39" ht="13" x14ac:dyDescent="0.15">
      <c r="A117" s="1" t="s">
        <v>300</v>
      </c>
      <c r="D117" s="1">
        <v>201025019</v>
      </c>
      <c r="E117" s="213">
        <v>5744000531489</v>
      </c>
      <c r="F117" s="1" t="s">
        <v>288</v>
      </c>
      <c r="G117" s="1" t="s">
        <v>289</v>
      </c>
      <c r="H117" s="1" t="s">
        <v>295</v>
      </c>
      <c r="I117" s="1" t="s">
        <v>228</v>
      </c>
      <c r="J117" s="1" t="s">
        <v>56</v>
      </c>
      <c r="K117" s="1" t="s">
        <v>65</v>
      </c>
      <c r="L117" s="1">
        <v>40</v>
      </c>
      <c r="M117" s="1" t="s">
        <v>47</v>
      </c>
      <c r="N117" s="1" t="s">
        <v>245</v>
      </c>
      <c r="O117" s="1" t="s">
        <v>67</v>
      </c>
      <c r="P117" s="1">
        <v>250</v>
      </c>
      <c r="Q117" s="1">
        <v>250</v>
      </c>
      <c r="R117" s="1">
        <v>250</v>
      </c>
      <c r="S117" s="1">
        <v>215</v>
      </c>
      <c r="T117" s="1">
        <v>1.2</v>
      </c>
      <c r="U117" s="1" t="s">
        <v>52</v>
      </c>
      <c r="V117" s="1">
        <v>316</v>
      </c>
      <c r="W117" s="1">
        <v>316</v>
      </c>
      <c r="X117" s="1">
        <v>300</v>
      </c>
      <c r="Y117" s="1">
        <v>2.9956799999999999E-2</v>
      </c>
      <c r="Z117" s="1">
        <v>2.7</v>
      </c>
      <c r="AA117" s="1">
        <f t="shared" si="5"/>
        <v>1.5000000000000002</v>
      </c>
      <c r="AB117" s="1" t="s">
        <v>68</v>
      </c>
      <c r="AC117" s="1" t="s">
        <v>54</v>
      </c>
      <c r="AD117" s="223">
        <v>2239.2000000000003</v>
      </c>
      <c r="AE117" s="237">
        <v>2799</v>
      </c>
      <c r="AF117" s="237">
        <v>3439.2000000000003</v>
      </c>
      <c r="AG117" s="237">
        <v>4299</v>
      </c>
      <c r="AH117" s="237">
        <v>3519.2000000000003</v>
      </c>
      <c r="AI117" s="237">
        <v>4399</v>
      </c>
      <c r="AJ117" s="237">
        <v>315.83333333333337</v>
      </c>
      <c r="AK117" s="237">
        <v>379</v>
      </c>
      <c r="AL117" s="237">
        <v>274.16666666666669</v>
      </c>
      <c r="AM117" s="237">
        <v>329</v>
      </c>
    </row>
    <row r="118" spans="1:39" ht="13" x14ac:dyDescent="0.15">
      <c r="A118" s="1" t="s">
        <v>301</v>
      </c>
      <c r="D118" s="1">
        <v>201025016</v>
      </c>
      <c r="E118" s="213">
        <v>5744000531397</v>
      </c>
      <c r="F118" s="1" t="s">
        <v>288</v>
      </c>
      <c r="G118" s="1" t="s">
        <v>289</v>
      </c>
      <c r="H118" s="1" t="s">
        <v>297</v>
      </c>
      <c r="I118" s="1" t="s">
        <v>228</v>
      </c>
      <c r="J118" s="1" t="s">
        <v>56</v>
      </c>
      <c r="K118" s="1" t="s">
        <v>65</v>
      </c>
      <c r="L118" s="1">
        <v>40</v>
      </c>
      <c r="M118" s="1" t="s">
        <v>47</v>
      </c>
      <c r="N118" s="1" t="s">
        <v>245</v>
      </c>
      <c r="O118" s="1" t="s">
        <v>67</v>
      </c>
      <c r="P118" s="1">
        <v>250</v>
      </c>
      <c r="Q118" s="1">
        <v>250</v>
      </c>
      <c r="R118" s="1">
        <v>250</v>
      </c>
      <c r="S118" s="1">
        <v>215</v>
      </c>
      <c r="T118" s="1">
        <v>1.2</v>
      </c>
      <c r="U118" s="1" t="s">
        <v>52</v>
      </c>
      <c r="V118" s="1">
        <v>316</v>
      </c>
      <c r="W118" s="1">
        <v>316</v>
      </c>
      <c r="X118" s="1">
        <v>300</v>
      </c>
      <c r="Y118" s="1">
        <v>2.9956799999999999E-2</v>
      </c>
      <c r="Z118" s="1">
        <v>2.7</v>
      </c>
      <c r="AA118" s="1">
        <f t="shared" si="5"/>
        <v>1.5000000000000002</v>
      </c>
      <c r="AB118" s="1" t="s">
        <v>68</v>
      </c>
      <c r="AC118" s="1" t="s">
        <v>54</v>
      </c>
      <c r="AD118" s="224">
        <v>2239.2000000000003</v>
      </c>
      <c r="AE118" s="237">
        <v>2799</v>
      </c>
      <c r="AF118" s="237">
        <v>3439.2000000000003</v>
      </c>
      <c r="AG118" s="237">
        <v>4299</v>
      </c>
      <c r="AH118" s="237">
        <v>3519.2000000000003</v>
      </c>
      <c r="AI118" s="237">
        <v>4399</v>
      </c>
      <c r="AJ118" s="237">
        <v>315.83333333333337</v>
      </c>
      <c r="AK118" s="237">
        <v>379</v>
      </c>
      <c r="AL118" s="237">
        <v>274.16666666666669</v>
      </c>
      <c r="AM118" s="237">
        <v>329</v>
      </c>
    </row>
    <row r="119" spans="1:39" ht="13" x14ac:dyDescent="0.15">
      <c r="A119" s="1" t="s">
        <v>302</v>
      </c>
      <c r="D119" s="1">
        <v>201040017</v>
      </c>
      <c r="E119" s="213">
        <v>5744000531434</v>
      </c>
      <c r="F119" s="1" t="s">
        <v>288</v>
      </c>
      <c r="G119" s="1" t="s">
        <v>289</v>
      </c>
      <c r="H119" s="1" t="s">
        <v>290</v>
      </c>
      <c r="I119" s="1" t="s">
        <v>303</v>
      </c>
      <c r="J119" s="1" t="s">
        <v>56</v>
      </c>
      <c r="K119" s="1" t="s">
        <v>72</v>
      </c>
      <c r="L119" s="1">
        <v>60</v>
      </c>
      <c r="M119" s="1" t="s">
        <v>47</v>
      </c>
      <c r="N119" s="1" t="s">
        <v>129</v>
      </c>
      <c r="O119" s="1" t="s">
        <v>67</v>
      </c>
      <c r="P119" s="1">
        <v>400</v>
      </c>
      <c r="Q119" s="1">
        <v>400</v>
      </c>
      <c r="R119" s="1">
        <v>400</v>
      </c>
      <c r="S119" s="1">
        <v>343</v>
      </c>
      <c r="T119" s="1">
        <v>3.2</v>
      </c>
      <c r="U119" s="1" t="s">
        <v>52</v>
      </c>
      <c r="V119" s="1">
        <v>470</v>
      </c>
      <c r="W119" s="1">
        <v>470</v>
      </c>
      <c r="X119" s="1">
        <v>430</v>
      </c>
      <c r="Y119" s="1">
        <v>9.4987000000000002E-2</v>
      </c>
      <c r="Z119" s="1">
        <v>6.4</v>
      </c>
      <c r="AA119" s="1">
        <f t="shared" si="5"/>
        <v>3.2</v>
      </c>
      <c r="AB119" s="1" t="s">
        <v>68</v>
      </c>
      <c r="AC119" s="1" t="s">
        <v>54</v>
      </c>
      <c r="AD119" s="223">
        <v>3599.2000000000003</v>
      </c>
      <c r="AE119" s="237">
        <v>4499</v>
      </c>
      <c r="AF119" s="237">
        <v>5599.2000000000007</v>
      </c>
      <c r="AG119" s="237">
        <v>6999</v>
      </c>
      <c r="AH119" s="237">
        <v>5599.2000000000007</v>
      </c>
      <c r="AI119" s="237">
        <v>6999</v>
      </c>
      <c r="AJ119" s="237">
        <v>515.83333333333337</v>
      </c>
      <c r="AK119" s="237">
        <v>619</v>
      </c>
      <c r="AL119" s="237">
        <v>449.16666666666669</v>
      </c>
      <c r="AM119" s="237">
        <v>539</v>
      </c>
    </row>
    <row r="120" spans="1:39" ht="13" x14ac:dyDescent="0.15">
      <c r="A120" s="1" t="s">
        <v>304</v>
      </c>
      <c r="D120" s="1">
        <v>201040018</v>
      </c>
      <c r="E120" s="213">
        <v>5744000531465</v>
      </c>
      <c r="F120" s="1" t="s">
        <v>288</v>
      </c>
      <c r="G120" s="1" t="s">
        <v>292</v>
      </c>
      <c r="H120" s="1" t="s">
        <v>293</v>
      </c>
      <c r="I120" s="1" t="s">
        <v>303</v>
      </c>
      <c r="J120" s="1" t="s">
        <v>56</v>
      </c>
      <c r="K120" s="1" t="s">
        <v>72</v>
      </c>
      <c r="L120" s="1">
        <v>60</v>
      </c>
      <c r="M120" s="1" t="s">
        <v>47</v>
      </c>
      <c r="N120" s="1" t="s">
        <v>129</v>
      </c>
      <c r="O120" s="1" t="s">
        <v>67</v>
      </c>
      <c r="P120" s="1">
        <v>400</v>
      </c>
      <c r="Q120" s="1">
        <v>400</v>
      </c>
      <c r="R120" s="1">
        <v>400</v>
      </c>
      <c r="S120" s="1">
        <v>343</v>
      </c>
      <c r="T120" s="1">
        <v>3.2</v>
      </c>
      <c r="U120" s="1" t="s">
        <v>52</v>
      </c>
      <c r="V120" s="1">
        <v>470</v>
      </c>
      <c r="W120" s="1">
        <v>470</v>
      </c>
      <c r="X120" s="1">
        <v>430</v>
      </c>
      <c r="Y120" s="1">
        <v>9.4987000000000002E-2</v>
      </c>
      <c r="Z120" s="1">
        <v>6.4</v>
      </c>
      <c r="AA120" s="1">
        <f t="shared" si="5"/>
        <v>3.2</v>
      </c>
      <c r="AB120" s="1" t="s">
        <v>68</v>
      </c>
      <c r="AC120" s="1" t="s">
        <v>54</v>
      </c>
      <c r="AD120" s="224">
        <v>3999.2000000000003</v>
      </c>
      <c r="AE120" s="237">
        <v>4999</v>
      </c>
      <c r="AF120" s="237">
        <v>6239.2000000000007</v>
      </c>
      <c r="AG120" s="237">
        <v>7799</v>
      </c>
      <c r="AH120" s="237">
        <v>6239.2000000000007</v>
      </c>
      <c r="AI120" s="237">
        <v>7799</v>
      </c>
      <c r="AJ120" s="237">
        <v>582.5</v>
      </c>
      <c r="AK120" s="237">
        <v>699</v>
      </c>
      <c r="AL120" s="237">
        <v>499.16666666666669</v>
      </c>
      <c r="AM120" s="237">
        <v>599</v>
      </c>
    </row>
    <row r="121" spans="1:39" ht="13" x14ac:dyDescent="0.15">
      <c r="A121" s="1" t="s">
        <v>305</v>
      </c>
      <c r="D121" s="1">
        <v>201040019</v>
      </c>
      <c r="E121" s="213">
        <v>5744000531496</v>
      </c>
      <c r="F121" s="1" t="s">
        <v>288</v>
      </c>
      <c r="G121" s="1" t="s">
        <v>289</v>
      </c>
      <c r="H121" s="1" t="s">
        <v>295</v>
      </c>
      <c r="I121" s="1" t="s">
        <v>303</v>
      </c>
      <c r="J121" s="1" t="s">
        <v>56</v>
      </c>
      <c r="K121" s="1" t="s">
        <v>72</v>
      </c>
      <c r="L121" s="1">
        <v>60</v>
      </c>
      <c r="M121" s="1" t="s">
        <v>47</v>
      </c>
      <c r="N121" s="1" t="s">
        <v>129</v>
      </c>
      <c r="O121" s="1" t="s">
        <v>67</v>
      </c>
      <c r="P121" s="1">
        <v>400</v>
      </c>
      <c r="Q121" s="1">
        <v>400</v>
      </c>
      <c r="R121" s="1">
        <v>400</v>
      </c>
      <c r="S121" s="1">
        <v>343</v>
      </c>
      <c r="T121" s="1">
        <v>3.2</v>
      </c>
      <c r="U121" s="1" t="s">
        <v>52</v>
      </c>
      <c r="V121" s="1">
        <v>470</v>
      </c>
      <c r="W121" s="1">
        <v>470</v>
      </c>
      <c r="X121" s="1">
        <v>430</v>
      </c>
      <c r="Y121" s="1">
        <v>9.4987000000000002E-2</v>
      </c>
      <c r="Z121" s="1">
        <v>6.4</v>
      </c>
      <c r="AA121" s="1">
        <f t="shared" si="5"/>
        <v>3.2</v>
      </c>
      <c r="AB121" s="1" t="s">
        <v>68</v>
      </c>
      <c r="AC121" s="1" t="s">
        <v>54</v>
      </c>
      <c r="AD121" s="223">
        <v>3599.2000000000003</v>
      </c>
      <c r="AE121" s="237">
        <v>4499</v>
      </c>
      <c r="AF121" s="237">
        <v>5599.2000000000007</v>
      </c>
      <c r="AG121" s="237">
        <v>6999</v>
      </c>
      <c r="AH121" s="237">
        <v>5599.2000000000007</v>
      </c>
      <c r="AI121" s="237">
        <v>6999</v>
      </c>
      <c r="AJ121" s="237">
        <v>515.83333333333337</v>
      </c>
      <c r="AK121" s="237">
        <v>619</v>
      </c>
      <c r="AL121" s="237">
        <v>449.16666666666669</v>
      </c>
      <c r="AM121" s="237">
        <v>539</v>
      </c>
    </row>
    <row r="122" spans="1:39" ht="13" x14ac:dyDescent="0.15">
      <c r="A122" s="1" t="s">
        <v>306</v>
      </c>
      <c r="D122" s="1">
        <v>201040016</v>
      </c>
      <c r="E122" s="213">
        <v>5744000531403</v>
      </c>
      <c r="F122" s="1" t="s">
        <v>288</v>
      </c>
      <c r="G122" s="1" t="s">
        <v>289</v>
      </c>
      <c r="H122" s="1" t="s">
        <v>297</v>
      </c>
      <c r="I122" s="1" t="s">
        <v>303</v>
      </c>
      <c r="J122" s="1" t="s">
        <v>56</v>
      </c>
      <c r="K122" s="1" t="s">
        <v>72</v>
      </c>
      <c r="L122" s="1">
        <v>60</v>
      </c>
      <c r="M122" s="1" t="s">
        <v>47</v>
      </c>
      <c r="N122" s="1" t="s">
        <v>129</v>
      </c>
      <c r="O122" s="1" t="s">
        <v>67</v>
      </c>
      <c r="P122" s="1">
        <v>400</v>
      </c>
      <c r="Q122" s="1">
        <v>400</v>
      </c>
      <c r="R122" s="1">
        <v>400</v>
      </c>
      <c r="S122" s="1">
        <v>343</v>
      </c>
      <c r="T122" s="1">
        <v>3.2</v>
      </c>
      <c r="U122" s="1" t="s">
        <v>52</v>
      </c>
      <c r="V122" s="1">
        <v>470</v>
      </c>
      <c r="W122" s="1">
        <v>470</v>
      </c>
      <c r="X122" s="1">
        <v>430</v>
      </c>
      <c r="Y122" s="1">
        <v>9.4987000000000002E-2</v>
      </c>
      <c r="Z122" s="1">
        <v>6.4</v>
      </c>
      <c r="AA122" s="1">
        <f t="shared" si="5"/>
        <v>3.2</v>
      </c>
      <c r="AB122" s="1" t="s">
        <v>68</v>
      </c>
      <c r="AC122" s="1" t="s">
        <v>54</v>
      </c>
      <c r="AD122" s="224">
        <v>3599.2000000000003</v>
      </c>
      <c r="AE122" s="237">
        <v>4499</v>
      </c>
      <c r="AF122" s="237">
        <v>5599.2000000000007</v>
      </c>
      <c r="AG122" s="237">
        <v>6999</v>
      </c>
      <c r="AH122" s="237">
        <v>5599.2000000000007</v>
      </c>
      <c r="AI122" s="237">
        <v>6999</v>
      </c>
      <c r="AJ122" s="237">
        <v>515.83333333333337</v>
      </c>
      <c r="AK122" s="237">
        <v>619</v>
      </c>
      <c r="AL122" s="237">
        <v>449.16666666666669</v>
      </c>
      <c r="AM122" s="237">
        <v>539</v>
      </c>
    </row>
    <row r="123" spans="1:39" ht="13" x14ac:dyDescent="0.15">
      <c r="A123" s="1" t="s">
        <v>307</v>
      </c>
      <c r="D123" s="1">
        <v>171017503</v>
      </c>
      <c r="E123" s="213">
        <v>5744000530963</v>
      </c>
      <c r="F123" s="1" t="s">
        <v>308</v>
      </c>
      <c r="G123" s="1" t="s">
        <v>309</v>
      </c>
      <c r="H123" s="1" t="s">
        <v>56</v>
      </c>
      <c r="I123" s="1" t="s">
        <v>71</v>
      </c>
      <c r="J123" s="1" t="s">
        <v>56</v>
      </c>
      <c r="K123" s="1" t="s">
        <v>48</v>
      </c>
      <c r="L123" s="1">
        <v>40</v>
      </c>
      <c r="M123" s="1" t="s">
        <v>47</v>
      </c>
      <c r="N123" s="1" t="s">
        <v>214</v>
      </c>
      <c r="O123" s="1" t="s">
        <v>67</v>
      </c>
      <c r="P123" s="1">
        <v>175</v>
      </c>
      <c r="Q123" s="1">
        <v>175</v>
      </c>
      <c r="R123" s="1">
        <v>175</v>
      </c>
      <c r="S123" s="1">
        <v>125</v>
      </c>
      <c r="T123" s="1">
        <v>0.7</v>
      </c>
      <c r="U123" s="1" t="s">
        <v>52</v>
      </c>
      <c r="V123" s="1" t="s">
        <v>310</v>
      </c>
      <c r="W123" s="1" t="s">
        <v>310</v>
      </c>
      <c r="X123" s="1" t="s">
        <v>311</v>
      </c>
      <c r="Y123" s="1">
        <v>1.2909375000000001E-2</v>
      </c>
      <c r="Z123" s="1">
        <v>1.3</v>
      </c>
      <c r="AA123" s="1">
        <f t="shared" si="5"/>
        <v>0.60000000000000009</v>
      </c>
      <c r="AB123" s="1" t="s">
        <v>68</v>
      </c>
      <c r="AC123" s="1" t="s">
        <v>54</v>
      </c>
      <c r="AD123" s="223">
        <v>1999.2</v>
      </c>
      <c r="AE123" s="237">
        <v>2499</v>
      </c>
      <c r="AF123" s="237">
        <v>3119.2000000000003</v>
      </c>
      <c r="AG123" s="237">
        <v>3899</v>
      </c>
      <c r="AH123" s="237">
        <v>3119.2000000000003</v>
      </c>
      <c r="AI123" s="237">
        <v>3899</v>
      </c>
      <c r="AJ123" s="237">
        <v>290.83333333333337</v>
      </c>
      <c r="AK123" s="237">
        <v>349</v>
      </c>
      <c r="AL123" s="237">
        <v>249.16666666666669</v>
      </c>
      <c r="AM123" s="237">
        <v>299</v>
      </c>
    </row>
    <row r="124" spans="1:39" ht="13" x14ac:dyDescent="0.15">
      <c r="A124" s="1" t="s">
        <v>312</v>
      </c>
      <c r="D124" s="1">
        <v>171025003</v>
      </c>
      <c r="E124" s="213">
        <v>5744000530970</v>
      </c>
      <c r="F124" s="1" t="s">
        <v>308</v>
      </c>
      <c r="G124" s="1" t="s">
        <v>309</v>
      </c>
      <c r="H124" s="1" t="s">
        <v>56</v>
      </c>
      <c r="I124" s="1" t="s">
        <v>71</v>
      </c>
      <c r="J124" s="1" t="s">
        <v>56</v>
      </c>
      <c r="K124" s="1" t="s">
        <v>65</v>
      </c>
      <c r="L124" s="1">
        <v>60</v>
      </c>
      <c r="M124" s="1" t="s">
        <v>47</v>
      </c>
      <c r="N124" s="1" t="s">
        <v>245</v>
      </c>
      <c r="O124" s="1" t="s">
        <v>67</v>
      </c>
      <c r="P124" s="1">
        <v>250</v>
      </c>
      <c r="Q124" s="1">
        <v>250</v>
      </c>
      <c r="R124" s="1">
        <v>250</v>
      </c>
      <c r="S124" s="1">
        <v>174</v>
      </c>
      <c r="T124" s="1">
        <v>1.1000000000000001</v>
      </c>
      <c r="U124" s="1" t="s">
        <v>52</v>
      </c>
      <c r="V124" s="1" t="s">
        <v>314</v>
      </c>
      <c r="W124" s="1" t="s">
        <v>314</v>
      </c>
      <c r="X124" s="1" t="s">
        <v>315</v>
      </c>
      <c r="Y124" s="1">
        <v>2.84592E-2</v>
      </c>
      <c r="Z124" s="1">
        <v>2.1</v>
      </c>
      <c r="AA124" s="1">
        <f t="shared" si="5"/>
        <v>1</v>
      </c>
      <c r="AB124" s="1" t="s">
        <v>68</v>
      </c>
      <c r="AC124" s="1" t="s">
        <v>54</v>
      </c>
      <c r="AD124" s="224">
        <v>2799.2000000000003</v>
      </c>
      <c r="AE124" s="237">
        <v>3499</v>
      </c>
      <c r="AF124" s="237">
        <v>4319.2</v>
      </c>
      <c r="AG124" s="237">
        <v>5399</v>
      </c>
      <c r="AH124" s="237">
        <v>4399.2</v>
      </c>
      <c r="AI124" s="237">
        <v>5499</v>
      </c>
      <c r="AJ124" s="237">
        <v>399.16666666666669</v>
      </c>
      <c r="AK124" s="237">
        <v>479</v>
      </c>
      <c r="AL124" s="237">
        <v>349.16666666666669</v>
      </c>
      <c r="AM124" s="237">
        <v>419</v>
      </c>
    </row>
    <row r="125" spans="1:39" ht="13" x14ac:dyDescent="0.15">
      <c r="A125" s="1" t="s">
        <v>316</v>
      </c>
      <c r="D125" s="1">
        <v>171032003</v>
      </c>
      <c r="E125" s="213">
        <v>5744000530987</v>
      </c>
      <c r="F125" s="1" t="s">
        <v>308</v>
      </c>
      <c r="G125" s="1" t="s">
        <v>309</v>
      </c>
      <c r="H125" s="1" t="s">
        <v>56</v>
      </c>
      <c r="I125" s="1" t="s">
        <v>71</v>
      </c>
      <c r="J125" s="1" t="s">
        <v>56</v>
      </c>
      <c r="K125" s="1" t="s">
        <v>72</v>
      </c>
      <c r="L125" s="1">
        <v>75</v>
      </c>
      <c r="M125" s="1" t="s">
        <v>47</v>
      </c>
      <c r="N125" s="1" t="s">
        <v>129</v>
      </c>
      <c r="O125" s="1" t="s">
        <v>67</v>
      </c>
      <c r="P125" s="1">
        <v>320</v>
      </c>
      <c r="Q125" s="1">
        <v>320</v>
      </c>
      <c r="R125" s="1">
        <v>320</v>
      </c>
      <c r="S125" s="1">
        <v>221</v>
      </c>
      <c r="T125" s="1">
        <v>1.8</v>
      </c>
      <c r="U125" s="1" t="s">
        <v>52</v>
      </c>
      <c r="V125" s="1" t="s">
        <v>318</v>
      </c>
      <c r="W125" s="1" t="s">
        <v>318</v>
      </c>
      <c r="X125" s="1" t="s">
        <v>319</v>
      </c>
      <c r="Y125" s="1">
        <v>5.0540000000000002E-2</v>
      </c>
      <c r="Z125" s="1">
        <v>3.2</v>
      </c>
      <c r="AA125" s="1">
        <f t="shared" si="5"/>
        <v>1.4000000000000001</v>
      </c>
      <c r="AB125" s="1" t="s">
        <v>68</v>
      </c>
      <c r="AC125" s="1" t="s">
        <v>54</v>
      </c>
      <c r="AD125" s="223">
        <v>3999.2000000000003</v>
      </c>
      <c r="AE125" s="237">
        <v>4999</v>
      </c>
      <c r="AF125" s="237">
        <v>5839.2000000000007</v>
      </c>
      <c r="AG125" s="237">
        <v>7299</v>
      </c>
      <c r="AH125" s="237">
        <v>5599.2000000000007</v>
      </c>
      <c r="AI125" s="237">
        <v>6999</v>
      </c>
      <c r="AJ125" s="237">
        <v>582.5</v>
      </c>
      <c r="AK125" s="237">
        <v>699</v>
      </c>
      <c r="AL125" s="237">
        <v>474.16666666666669</v>
      </c>
      <c r="AM125" s="237">
        <v>569</v>
      </c>
    </row>
    <row r="126" spans="1:39" ht="13" x14ac:dyDescent="0.15">
      <c r="A126" s="1" t="s">
        <v>320</v>
      </c>
      <c r="D126" s="1">
        <v>171040010</v>
      </c>
      <c r="E126" s="213">
        <v>5744000530437</v>
      </c>
      <c r="F126" s="1" t="s">
        <v>308</v>
      </c>
      <c r="G126" s="1" t="s">
        <v>70</v>
      </c>
      <c r="H126" s="1" t="s">
        <v>70</v>
      </c>
      <c r="I126" s="1" t="s">
        <v>77</v>
      </c>
      <c r="J126" s="1" t="s">
        <v>78</v>
      </c>
      <c r="K126" s="1" t="s">
        <v>72</v>
      </c>
      <c r="L126" s="1">
        <v>60</v>
      </c>
      <c r="M126" s="1" t="s">
        <v>47</v>
      </c>
      <c r="N126" s="1" t="s">
        <v>129</v>
      </c>
      <c r="O126" s="1" t="s">
        <v>67</v>
      </c>
      <c r="P126" s="1">
        <v>400</v>
      </c>
      <c r="Q126" s="1">
        <v>400</v>
      </c>
      <c r="R126" s="1">
        <v>400</v>
      </c>
      <c r="S126" s="1">
        <v>276</v>
      </c>
      <c r="T126" s="1">
        <v>5.7</v>
      </c>
      <c r="U126" s="1" t="s">
        <v>52</v>
      </c>
      <c r="V126" s="1">
        <v>470</v>
      </c>
      <c r="W126" s="1">
        <v>470</v>
      </c>
      <c r="X126" s="1">
        <v>375</v>
      </c>
      <c r="Y126" s="1">
        <v>8.2837499999999994E-2</v>
      </c>
      <c r="Z126" s="1">
        <v>8</v>
      </c>
      <c r="AA126" s="1">
        <f t="shared" si="5"/>
        <v>2.2999999999999998</v>
      </c>
      <c r="AB126" s="1" t="s">
        <v>68</v>
      </c>
      <c r="AC126" s="1" t="s">
        <v>54</v>
      </c>
      <c r="AD126" s="224">
        <v>11999</v>
      </c>
      <c r="AE126" s="237">
        <v>14999</v>
      </c>
      <c r="AF126" s="237">
        <v>18719.2</v>
      </c>
      <c r="AG126" s="237">
        <v>23399</v>
      </c>
      <c r="AH126" s="237">
        <v>18719.2</v>
      </c>
      <c r="AI126" s="237">
        <v>23399</v>
      </c>
      <c r="AJ126" s="237">
        <v>1749.1666666666667</v>
      </c>
      <c r="AK126" s="237">
        <v>2099</v>
      </c>
      <c r="AL126" s="237">
        <v>1499.1666666666667</v>
      </c>
      <c r="AM126" s="237">
        <v>1799</v>
      </c>
    </row>
    <row r="127" spans="1:39" ht="13" x14ac:dyDescent="0.15">
      <c r="A127" s="1" t="s">
        <v>321</v>
      </c>
      <c r="D127" s="1">
        <v>171040003</v>
      </c>
      <c r="E127" s="213">
        <v>5744000530420</v>
      </c>
      <c r="F127" s="1" t="s">
        <v>308</v>
      </c>
      <c r="G127" s="1" t="s">
        <v>309</v>
      </c>
      <c r="H127" s="1" t="s">
        <v>56</v>
      </c>
      <c r="I127" s="1" t="s">
        <v>71</v>
      </c>
      <c r="J127" s="1" t="s">
        <v>56</v>
      </c>
      <c r="K127" s="1" t="s">
        <v>72</v>
      </c>
      <c r="L127" s="1">
        <v>60</v>
      </c>
      <c r="M127" s="1" t="s">
        <v>47</v>
      </c>
      <c r="N127" s="1" t="s">
        <v>129</v>
      </c>
      <c r="O127" s="1" t="s">
        <v>67</v>
      </c>
      <c r="P127" s="1">
        <v>400</v>
      </c>
      <c r="Q127" s="1">
        <v>400</v>
      </c>
      <c r="R127" s="1">
        <v>400</v>
      </c>
      <c r="S127" s="1">
        <v>276</v>
      </c>
      <c r="T127" s="1">
        <v>2.8</v>
      </c>
      <c r="U127" s="1" t="s">
        <v>52</v>
      </c>
      <c r="V127" s="1">
        <v>470</v>
      </c>
      <c r="W127" s="1">
        <v>470</v>
      </c>
      <c r="X127" s="1">
        <v>375</v>
      </c>
      <c r="Y127" s="1">
        <v>8.2837499999999994E-2</v>
      </c>
      <c r="Z127" s="1">
        <v>5.0999999999999996</v>
      </c>
      <c r="AA127" s="1">
        <f t="shared" si="5"/>
        <v>2.2999999999999998</v>
      </c>
      <c r="AB127" s="1" t="s">
        <v>68</v>
      </c>
      <c r="AC127" s="1" t="s">
        <v>54</v>
      </c>
      <c r="AD127" s="223">
        <v>6399.2000000000007</v>
      </c>
      <c r="AE127" s="237">
        <v>7999</v>
      </c>
      <c r="AF127" s="237">
        <v>9359.2000000000007</v>
      </c>
      <c r="AG127" s="237">
        <v>11699</v>
      </c>
      <c r="AH127" s="237">
        <v>9919.2000000000007</v>
      </c>
      <c r="AI127" s="237">
        <v>12399</v>
      </c>
      <c r="AJ127" s="237">
        <v>915.83333333333337</v>
      </c>
      <c r="AK127" s="237">
        <v>1099</v>
      </c>
      <c r="AL127" s="237">
        <v>750</v>
      </c>
      <c r="AM127" s="237">
        <v>900</v>
      </c>
    </row>
    <row r="128" spans="1:39" ht="13" x14ac:dyDescent="0.15">
      <c r="A128" s="1" t="s">
        <v>346</v>
      </c>
      <c r="D128" s="1">
        <v>171048003</v>
      </c>
      <c r="E128" s="213">
        <v>5744000531656</v>
      </c>
      <c r="F128" s="1" t="s">
        <v>308</v>
      </c>
      <c r="G128" s="1" t="s">
        <v>309</v>
      </c>
      <c r="H128" s="1" t="s">
        <v>56</v>
      </c>
      <c r="I128" s="1" t="s">
        <v>303</v>
      </c>
      <c r="J128" s="1" t="s">
        <v>78</v>
      </c>
      <c r="K128" s="1" t="s">
        <v>72</v>
      </c>
      <c r="L128" s="1">
        <v>60</v>
      </c>
      <c r="M128" s="1" t="s">
        <v>47</v>
      </c>
      <c r="N128" s="1" t="s">
        <v>129</v>
      </c>
      <c r="O128" s="1" t="s">
        <v>67</v>
      </c>
      <c r="P128" s="1">
        <v>480</v>
      </c>
      <c r="Q128" s="1">
        <v>480</v>
      </c>
      <c r="R128" s="1">
        <v>480</v>
      </c>
      <c r="S128" s="1">
        <v>32.5</v>
      </c>
      <c r="T128" s="1">
        <v>4.5</v>
      </c>
      <c r="U128" s="1" t="s">
        <v>52</v>
      </c>
      <c r="V128" s="1">
        <v>550</v>
      </c>
      <c r="W128" s="1">
        <v>550</v>
      </c>
      <c r="X128" s="1">
        <v>430</v>
      </c>
      <c r="Y128" s="1">
        <v>0.130075</v>
      </c>
      <c r="Z128" s="1">
        <v>7.5</v>
      </c>
      <c r="AA128" s="1">
        <v>4</v>
      </c>
      <c r="AB128" s="1" t="s">
        <v>68</v>
      </c>
      <c r="AC128" s="1" t="s">
        <v>54</v>
      </c>
      <c r="AD128" s="224">
        <v>9599.2000000000007</v>
      </c>
      <c r="AE128" s="237">
        <v>11999</v>
      </c>
      <c r="AF128" s="237">
        <v>13999.2</v>
      </c>
      <c r="AG128" s="237">
        <v>17499</v>
      </c>
      <c r="AH128" s="237">
        <v>12559.2</v>
      </c>
      <c r="AI128" s="237">
        <v>15699</v>
      </c>
      <c r="AJ128" s="237">
        <v>1415.8333333333335</v>
      </c>
      <c r="AK128" s="237">
        <v>1699</v>
      </c>
      <c r="AL128" s="237">
        <v>1132.5</v>
      </c>
      <c r="AM128" s="237">
        <v>1359</v>
      </c>
    </row>
    <row r="129" spans="1:39" ht="13" x14ac:dyDescent="0.15">
      <c r="A129" s="1" t="s">
        <v>323</v>
      </c>
      <c r="D129" s="1">
        <v>171060003</v>
      </c>
      <c r="E129" s="213">
        <v>5744000531663</v>
      </c>
      <c r="F129" s="1" t="s">
        <v>308</v>
      </c>
      <c r="G129" s="1" t="s">
        <v>309</v>
      </c>
      <c r="H129" s="1" t="s">
        <v>56</v>
      </c>
      <c r="I129" s="1" t="s">
        <v>303</v>
      </c>
      <c r="J129" s="1" t="s">
        <v>78</v>
      </c>
      <c r="K129" s="1" t="s">
        <v>72</v>
      </c>
      <c r="L129" s="1">
        <v>60</v>
      </c>
      <c r="M129" s="1" t="s">
        <v>47</v>
      </c>
      <c r="N129" s="1" t="s">
        <v>129</v>
      </c>
      <c r="O129" s="1" t="s">
        <v>67</v>
      </c>
      <c r="P129" s="1">
        <v>600</v>
      </c>
      <c r="Q129" s="1">
        <v>600</v>
      </c>
      <c r="R129" s="1">
        <v>600</v>
      </c>
      <c r="S129" s="1">
        <v>41</v>
      </c>
      <c r="T129" s="1">
        <v>8.1</v>
      </c>
      <c r="U129" s="1" t="s">
        <v>52</v>
      </c>
      <c r="V129" s="1">
        <v>700</v>
      </c>
      <c r="W129" s="1">
        <v>700</v>
      </c>
      <c r="X129" s="1">
        <v>500</v>
      </c>
      <c r="Y129" s="1">
        <v>0.245</v>
      </c>
      <c r="Z129" s="1">
        <v>14</v>
      </c>
      <c r="AA129" s="1">
        <v>5.9</v>
      </c>
      <c r="AB129" s="1" t="s">
        <v>68</v>
      </c>
      <c r="AC129" s="1" t="s">
        <v>54</v>
      </c>
      <c r="AD129" s="223">
        <v>13599.2</v>
      </c>
      <c r="AE129" s="237">
        <v>16999</v>
      </c>
      <c r="AF129" s="237">
        <v>19999.2</v>
      </c>
      <c r="AG129" s="237">
        <v>24999</v>
      </c>
      <c r="AH129" s="237">
        <v>19999.2</v>
      </c>
      <c r="AI129" s="237">
        <v>24999</v>
      </c>
      <c r="AJ129" s="237">
        <v>1874.1666666666667</v>
      </c>
      <c r="AK129" s="237">
        <v>2249</v>
      </c>
      <c r="AL129" s="237">
        <v>1607.5</v>
      </c>
      <c r="AM129" s="237">
        <v>1929</v>
      </c>
    </row>
    <row r="130" spans="1:39" ht="13" x14ac:dyDescent="0.15">
      <c r="A130" s="1" t="s">
        <v>324</v>
      </c>
      <c r="D130" s="1">
        <v>171072010</v>
      </c>
      <c r="E130" s="213">
        <v>5744000530451</v>
      </c>
      <c r="F130" s="1" t="s">
        <v>308</v>
      </c>
      <c r="G130" s="1" t="s">
        <v>70</v>
      </c>
      <c r="H130" s="1" t="s">
        <v>70</v>
      </c>
      <c r="I130" s="1" t="s">
        <v>325</v>
      </c>
      <c r="J130" s="1" t="s">
        <v>78</v>
      </c>
      <c r="K130" s="1" t="s">
        <v>72</v>
      </c>
      <c r="L130" s="1">
        <v>60</v>
      </c>
      <c r="M130" s="1" t="s">
        <v>47</v>
      </c>
      <c r="N130" s="1" t="s">
        <v>129</v>
      </c>
      <c r="O130" s="1" t="s">
        <v>67</v>
      </c>
      <c r="P130" s="1">
        <v>720</v>
      </c>
      <c r="Q130" s="1">
        <v>720</v>
      </c>
      <c r="R130" s="1">
        <v>720</v>
      </c>
      <c r="S130" s="1">
        <v>459</v>
      </c>
      <c r="T130" s="1">
        <v>27.5</v>
      </c>
      <c r="U130" s="1" t="s">
        <v>52</v>
      </c>
      <c r="V130" s="1">
        <v>810</v>
      </c>
      <c r="W130" s="1">
        <v>810</v>
      </c>
      <c r="X130" s="1">
        <v>555</v>
      </c>
      <c r="Y130" s="1">
        <v>0.3641355</v>
      </c>
      <c r="Z130" s="1">
        <v>35.799999999999997</v>
      </c>
      <c r="AA130" s="1">
        <f>Z130-T130</f>
        <v>8.2999999999999972</v>
      </c>
      <c r="AB130" s="1" t="s">
        <v>68</v>
      </c>
      <c r="AC130" s="1" t="s">
        <v>54</v>
      </c>
      <c r="AD130" s="233">
        <v>35999.200000000004</v>
      </c>
      <c r="AE130" s="237">
        <v>44999</v>
      </c>
      <c r="AF130" s="237">
        <v>55999.200000000004</v>
      </c>
      <c r="AG130" s="237">
        <v>69999</v>
      </c>
      <c r="AH130" s="237">
        <v>56559.200000000004</v>
      </c>
      <c r="AI130" s="237">
        <v>70699</v>
      </c>
      <c r="AJ130" s="237">
        <v>5165.8333333333339</v>
      </c>
      <c r="AK130" s="237">
        <v>6199</v>
      </c>
      <c r="AL130" s="237">
        <v>4432.5</v>
      </c>
      <c r="AM130" s="237">
        <v>5319</v>
      </c>
    </row>
    <row r="131" spans="1:39" ht="13" x14ac:dyDescent="0.15">
      <c r="A131" s="1" t="s">
        <v>326</v>
      </c>
      <c r="D131" s="1">
        <v>171072003</v>
      </c>
      <c r="E131" s="213">
        <v>5744000530444</v>
      </c>
      <c r="F131" s="1" t="s">
        <v>308</v>
      </c>
      <c r="G131" s="1" t="s">
        <v>309</v>
      </c>
      <c r="H131" s="1" t="s">
        <v>56</v>
      </c>
      <c r="I131" s="1" t="s">
        <v>325</v>
      </c>
      <c r="J131" s="1" t="s">
        <v>78</v>
      </c>
      <c r="K131" s="1" t="s">
        <v>72</v>
      </c>
      <c r="L131" s="1">
        <v>60</v>
      </c>
      <c r="M131" s="1" t="s">
        <v>47</v>
      </c>
      <c r="N131" s="1" t="s">
        <v>129</v>
      </c>
      <c r="O131" s="1" t="s">
        <v>67</v>
      </c>
      <c r="P131" s="1">
        <v>720</v>
      </c>
      <c r="Q131" s="1">
        <v>720</v>
      </c>
      <c r="R131" s="1">
        <v>720</v>
      </c>
      <c r="S131" s="1">
        <v>459</v>
      </c>
      <c r="T131" s="1">
        <v>11.2</v>
      </c>
      <c r="U131" s="1" t="s">
        <v>52</v>
      </c>
      <c r="V131" s="1">
        <v>810</v>
      </c>
      <c r="W131" s="1">
        <v>810</v>
      </c>
      <c r="X131" s="1">
        <v>555</v>
      </c>
      <c r="Y131" s="1">
        <v>0.3641355</v>
      </c>
      <c r="Z131" s="1">
        <v>19.5</v>
      </c>
      <c r="AA131" s="1">
        <f>Z131-T131</f>
        <v>8.3000000000000007</v>
      </c>
      <c r="AB131" s="1" t="s">
        <v>68</v>
      </c>
      <c r="AC131" s="1" t="s">
        <v>54</v>
      </c>
      <c r="AD131" s="234">
        <v>17599.2</v>
      </c>
      <c r="AE131" s="242">
        <v>21999</v>
      </c>
      <c r="AF131" s="242">
        <v>24959.200000000001</v>
      </c>
      <c r="AG131" s="242">
        <v>31199</v>
      </c>
      <c r="AH131" s="242">
        <v>25119.200000000001</v>
      </c>
      <c r="AI131" s="242">
        <v>31399</v>
      </c>
      <c r="AJ131" s="242">
        <v>2332.5</v>
      </c>
      <c r="AK131" s="242">
        <v>2799</v>
      </c>
      <c r="AL131" s="237">
        <v>2082.5</v>
      </c>
      <c r="AM131" s="242">
        <v>2499</v>
      </c>
    </row>
    <row r="132" spans="1:39" ht="12" customHeight="1" x14ac:dyDescent="0.15">
      <c r="A132" s="1" t="s">
        <v>347</v>
      </c>
      <c r="B132" s="218" t="s">
        <v>348</v>
      </c>
      <c r="D132" s="1">
        <v>282120030</v>
      </c>
      <c r="E132" s="213">
        <v>5744000532493</v>
      </c>
      <c r="F132" s="1" t="s">
        <v>106</v>
      </c>
      <c r="G132" s="1" t="s">
        <v>349</v>
      </c>
      <c r="H132" s="1" t="s">
        <v>344</v>
      </c>
      <c r="I132" s="1" t="s">
        <v>75</v>
      </c>
      <c r="J132" s="1" t="s">
        <v>344</v>
      </c>
      <c r="K132" s="1" t="s">
        <v>110</v>
      </c>
      <c r="L132" s="1" t="s">
        <v>350</v>
      </c>
      <c r="M132" s="1" t="s">
        <v>111</v>
      </c>
      <c r="N132" s="1" t="s">
        <v>351</v>
      </c>
      <c r="O132" s="1" t="s">
        <v>51</v>
      </c>
      <c r="P132" s="1">
        <v>200</v>
      </c>
      <c r="Q132" s="1">
        <v>200</v>
      </c>
      <c r="R132" s="1">
        <v>200</v>
      </c>
      <c r="S132" s="1">
        <v>243</v>
      </c>
      <c r="T132" s="1">
        <v>0.9</v>
      </c>
      <c r="U132" s="1" t="s">
        <v>52</v>
      </c>
      <c r="V132" s="1">
        <v>270</v>
      </c>
      <c r="W132" s="1">
        <v>270</v>
      </c>
      <c r="X132" s="1">
        <v>300</v>
      </c>
      <c r="Y132" s="1">
        <v>2.1999999999999999E-2</v>
      </c>
      <c r="Z132" s="1">
        <v>1.7</v>
      </c>
      <c r="AA132" s="1">
        <v>0.8</v>
      </c>
      <c r="AB132" s="1" t="s">
        <v>352</v>
      </c>
      <c r="AC132" s="1" t="s">
        <v>54</v>
      </c>
      <c r="AD132" s="228">
        <f t="shared" ref="AD132" si="6">AE132/1.2</f>
        <v>1665.8333333333335</v>
      </c>
      <c r="AE132" s="237">
        <v>1999</v>
      </c>
      <c r="AF132" s="237">
        <v>1999.2</v>
      </c>
      <c r="AG132" s="237">
        <v>2499</v>
      </c>
      <c r="AH132" s="237">
        <v>2079.2000000000003</v>
      </c>
      <c r="AI132" s="237">
        <v>2599</v>
      </c>
      <c r="AJ132" s="237">
        <f t="shared" ref="AJ132:AJ138" si="7">AK132/1.2</f>
        <v>232.5</v>
      </c>
      <c r="AK132" s="237">
        <v>279</v>
      </c>
      <c r="AL132" s="237">
        <v>190.83333333333334</v>
      </c>
      <c r="AM132" s="237">
        <v>229</v>
      </c>
    </row>
    <row r="133" spans="1:39" ht="12" customHeight="1" x14ac:dyDescent="0.15">
      <c r="A133" s="1" t="s">
        <v>353</v>
      </c>
      <c r="B133" s="218" t="s">
        <v>348</v>
      </c>
      <c r="D133" s="1">
        <v>273012130</v>
      </c>
      <c r="E133" s="213">
        <v>5744000532486</v>
      </c>
      <c r="F133" s="1" t="s">
        <v>106</v>
      </c>
      <c r="G133" s="1" t="s">
        <v>349</v>
      </c>
      <c r="H133" s="1" t="s">
        <v>344</v>
      </c>
      <c r="I133" s="1" t="s">
        <v>233</v>
      </c>
      <c r="J133" s="1" t="s">
        <v>344</v>
      </c>
      <c r="K133" s="1" t="s">
        <v>124</v>
      </c>
      <c r="L133" s="1" t="s">
        <v>354</v>
      </c>
      <c r="M133" s="1" t="s">
        <v>49</v>
      </c>
      <c r="N133" s="1" t="s">
        <v>355</v>
      </c>
      <c r="O133" s="1" t="s">
        <v>51</v>
      </c>
      <c r="P133" s="1">
        <v>405</v>
      </c>
      <c r="Q133" s="1">
        <v>121.5</v>
      </c>
      <c r="R133" s="1">
        <v>105</v>
      </c>
      <c r="S133" s="1">
        <v>405</v>
      </c>
      <c r="T133" s="1">
        <v>1.6</v>
      </c>
      <c r="U133" s="1" t="s">
        <v>52</v>
      </c>
      <c r="V133" s="1">
        <v>200</v>
      </c>
      <c r="W133" s="1">
        <v>200</v>
      </c>
      <c r="X133" s="1">
        <v>490</v>
      </c>
      <c r="Y133" s="1">
        <v>0.02</v>
      </c>
      <c r="Z133" s="1">
        <v>2.1</v>
      </c>
      <c r="AA133" s="1">
        <v>0.5</v>
      </c>
      <c r="AB133" s="1" t="s">
        <v>53</v>
      </c>
      <c r="AC133" s="1" t="s">
        <v>54</v>
      </c>
      <c r="AD133" s="228">
        <v>3199</v>
      </c>
      <c r="AE133" s="237">
        <v>3999</v>
      </c>
      <c r="AF133" s="237">
        <v>4719.2</v>
      </c>
      <c r="AG133" s="237">
        <v>5899</v>
      </c>
      <c r="AH133" s="237">
        <v>4959.2000000000007</v>
      </c>
      <c r="AI133" s="237">
        <v>6199</v>
      </c>
      <c r="AJ133" s="237">
        <f t="shared" si="7"/>
        <v>457.5</v>
      </c>
      <c r="AK133" s="237">
        <v>549</v>
      </c>
      <c r="AL133" s="237">
        <v>382.5</v>
      </c>
      <c r="AM133" s="237">
        <v>459</v>
      </c>
    </row>
    <row r="134" spans="1:39" ht="12" customHeight="1" x14ac:dyDescent="0.15">
      <c r="A134" s="1" t="s">
        <v>356</v>
      </c>
      <c r="B134" s="218" t="s">
        <v>348</v>
      </c>
      <c r="D134" s="1">
        <v>273012110</v>
      </c>
      <c r="E134" s="213">
        <v>5744000532479</v>
      </c>
      <c r="F134" s="1" t="s">
        <v>106</v>
      </c>
      <c r="G134" s="1" t="s">
        <v>349</v>
      </c>
      <c r="H134" s="1" t="s">
        <v>120</v>
      </c>
      <c r="I134" s="1" t="s">
        <v>230</v>
      </c>
      <c r="J134" s="1" t="s">
        <v>135</v>
      </c>
      <c r="K134" s="1" t="s">
        <v>124</v>
      </c>
      <c r="L134" s="1" t="s">
        <v>354</v>
      </c>
      <c r="M134" s="1" t="s">
        <v>49</v>
      </c>
      <c r="N134" s="1" t="s">
        <v>355</v>
      </c>
      <c r="O134" s="1" t="s">
        <v>51</v>
      </c>
      <c r="P134" s="1">
        <v>405</v>
      </c>
      <c r="Q134" s="1">
        <v>121.5</v>
      </c>
      <c r="R134" s="1">
        <v>105</v>
      </c>
      <c r="S134" s="1">
        <v>405</v>
      </c>
      <c r="T134" s="1">
        <v>1.6</v>
      </c>
      <c r="U134" s="1" t="s">
        <v>52</v>
      </c>
      <c r="V134" s="1">
        <v>200</v>
      </c>
      <c r="W134" s="1">
        <v>200</v>
      </c>
      <c r="X134" s="1">
        <v>490</v>
      </c>
      <c r="Y134" s="1">
        <v>0.02</v>
      </c>
      <c r="Z134" s="1">
        <v>2.1</v>
      </c>
      <c r="AA134" s="1">
        <v>0.5</v>
      </c>
      <c r="AB134" s="1" t="s">
        <v>53</v>
      </c>
      <c r="AC134" s="1" t="s">
        <v>54</v>
      </c>
      <c r="AD134" s="228">
        <v>3199</v>
      </c>
      <c r="AE134" s="237">
        <v>3999</v>
      </c>
      <c r="AF134" s="237">
        <v>4719.2</v>
      </c>
      <c r="AG134" s="237">
        <v>5899</v>
      </c>
      <c r="AH134" s="237">
        <v>4959.2000000000007</v>
      </c>
      <c r="AI134" s="237">
        <v>6199</v>
      </c>
      <c r="AJ134" s="237">
        <f t="shared" si="7"/>
        <v>457.5</v>
      </c>
      <c r="AK134" s="237">
        <v>549</v>
      </c>
      <c r="AL134" s="237">
        <v>382.5</v>
      </c>
      <c r="AM134" s="237">
        <v>459</v>
      </c>
    </row>
    <row r="135" spans="1:39" ht="12" customHeight="1" x14ac:dyDescent="0.15">
      <c r="A135" s="239" t="s">
        <v>357</v>
      </c>
      <c r="B135" s="218" t="s">
        <v>348</v>
      </c>
      <c r="D135" s="1">
        <v>261060030</v>
      </c>
      <c r="E135" s="213">
        <v>5744000532455</v>
      </c>
      <c r="F135" s="1" t="s">
        <v>106</v>
      </c>
      <c r="G135" s="1" t="s">
        <v>358</v>
      </c>
      <c r="H135" s="1" t="s">
        <v>344</v>
      </c>
      <c r="I135" s="1" t="s">
        <v>225</v>
      </c>
      <c r="J135" s="1" t="s">
        <v>359</v>
      </c>
      <c r="K135" s="1" t="s">
        <v>72</v>
      </c>
      <c r="L135" s="1" t="s">
        <v>360</v>
      </c>
      <c r="M135" s="1" t="s">
        <v>47</v>
      </c>
      <c r="N135" s="1" t="s">
        <v>361</v>
      </c>
      <c r="O135" s="1" t="s">
        <v>67</v>
      </c>
      <c r="P135" s="1">
        <v>600</v>
      </c>
      <c r="Q135" s="1">
        <v>600</v>
      </c>
      <c r="R135" s="1">
        <v>600</v>
      </c>
      <c r="S135" s="1">
        <v>583</v>
      </c>
      <c r="T135" s="1">
        <v>6.3</v>
      </c>
      <c r="U135" s="1" t="s">
        <v>52</v>
      </c>
      <c r="V135" s="1">
        <v>680</v>
      </c>
      <c r="W135" s="1">
        <v>680</v>
      </c>
      <c r="X135" s="1">
        <v>470</v>
      </c>
      <c r="Y135" s="1">
        <v>0.217</v>
      </c>
      <c r="Z135" s="1">
        <v>9</v>
      </c>
      <c r="AA135" s="1">
        <v>2.7</v>
      </c>
      <c r="AB135" s="1" t="s">
        <v>53</v>
      </c>
      <c r="AC135" s="1" t="s">
        <v>54</v>
      </c>
      <c r="AD135" s="228">
        <v>6399.2000000000007</v>
      </c>
      <c r="AE135" s="237">
        <v>7999</v>
      </c>
      <c r="AF135" s="237">
        <v>9359.2000000000007</v>
      </c>
      <c r="AG135" s="237">
        <v>11699</v>
      </c>
      <c r="AH135" s="237">
        <v>9919.2000000000007</v>
      </c>
      <c r="AI135" s="237">
        <v>12399</v>
      </c>
      <c r="AJ135" s="237">
        <v>915.83333333333337</v>
      </c>
      <c r="AK135" s="237">
        <v>1099</v>
      </c>
      <c r="AL135" s="237">
        <v>750</v>
      </c>
      <c r="AM135" s="237">
        <v>900</v>
      </c>
    </row>
    <row r="136" spans="1:39" ht="12" customHeight="1" x14ac:dyDescent="0.15">
      <c r="A136" s="240" t="s">
        <v>362</v>
      </c>
      <c r="B136" s="218" t="s">
        <v>348</v>
      </c>
      <c r="C136" s="225"/>
      <c r="D136" s="1">
        <v>261011030</v>
      </c>
      <c r="E136" s="213">
        <v>5744000532462</v>
      </c>
      <c r="F136" s="1" t="s">
        <v>106</v>
      </c>
      <c r="G136" s="1" t="s">
        <v>358</v>
      </c>
      <c r="H136" s="1" t="s">
        <v>344</v>
      </c>
      <c r="I136" s="1" t="s">
        <v>225</v>
      </c>
      <c r="J136" s="1" t="s">
        <v>344</v>
      </c>
      <c r="K136" s="1" t="s">
        <v>363</v>
      </c>
      <c r="L136" s="1" t="s">
        <v>364</v>
      </c>
      <c r="M136" s="1" t="s">
        <v>47</v>
      </c>
      <c r="N136" s="1" t="s">
        <v>365</v>
      </c>
      <c r="O136" s="1" t="s">
        <v>67</v>
      </c>
      <c r="P136" s="1">
        <v>1000</v>
      </c>
      <c r="Q136" s="1">
        <v>1000</v>
      </c>
      <c r="R136" s="1">
        <v>1000</v>
      </c>
      <c r="S136" s="1">
        <v>779</v>
      </c>
      <c r="T136" s="1">
        <v>7</v>
      </c>
      <c r="U136" s="1" t="s">
        <v>52</v>
      </c>
      <c r="V136" s="1">
        <v>1080</v>
      </c>
      <c r="W136" s="1">
        <v>570</v>
      </c>
      <c r="X136" s="1">
        <v>1080</v>
      </c>
      <c r="Y136" s="1">
        <v>0.66</v>
      </c>
      <c r="Z136" s="1">
        <v>14</v>
      </c>
      <c r="AA136" s="1">
        <v>7</v>
      </c>
      <c r="AB136" s="1" t="s">
        <v>53</v>
      </c>
      <c r="AC136" s="1" t="s">
        <v>54</v>
      </c>
      <c r="AD136" s="228">
        <v>19999.2</v>
      </c>
      <c r="AE136" s="237">
        <v>24999</v>
      </c>
      <c r="AF136" s="237">
        <v>30399</v>
      </c>
      <c r="AG136" s="237">
        <v>37999</v>
      </c>
      <c r="AH136" s="237">
        <v>31999</v>
      </c>
      <c r="AI136" s="237">
        <v>39999</v>
      </c>
      <c r="AJ136" s="237">
        <v>2915</v>
      </c>
      <c r="AK136" s="237">
        <v>3499</v>
      </c>
      <c r="AL136" s="237">
        <v>2499</v>
      </c>
      <c r="AM136" s="237">
        <v>2999</v>
      </c>
    </row>
    <row r="137" spans="1:39" ht="12" customHeight="1" x14ac:dyDescent="0.15">
      <c r="A137" s="218" t="s">
        <v>366</v>
      </c>
      <c r="B137" s="218" t="s">
        <v>348</v>
      </c>
      <c r="C137" s="218"/>
      <c r="D137" s="1">
        <v>131012030</v>
      </c>
      <c r="E137" s="227">
        <v>5744000532523</v>
      </c>
      <c r="F137" s="1" t="s">
        <v>91</v>
      </c>
      <c r="G137" s="1" t="s">
        <v>235</v>
      </c>
      <c r="H137" s="1" t="s">
        <v>344</v>
      </c>
      <c r="I137" s="1" t="s">
        <v>225</v>
      </c>
      <c r="J137" s="1" t="s">
        <v>45</v>
      </c>
      <c r="K137" s="1" t="s">
        <v>48</v>
      </c>
      <c r="L137" s="1">
        <v>28</v>
      </c>
      <c r="M137" s="1" t="s">
        <v>47</v>
      </c>
      <c r="N137" s="1" t="s">
        <v>50</v>
      </c>
      <c r="O137" s="1" t="s">
        <v>231</v>
      </c>
      <c r="P137" s="1">
        <v>120</v>
      </c>
      <c r="Q137" s="1">
        <v>120</v>
      </c>
      <c r="R137" s="1">
        <v>120</v>
      </c>
      <c r="S137" s="1">
        <v>202</v>
      </c>
      <c r="T137" s="1">
        <v>1</v>
      </c>
      <c r="U137" s="1" t="s">
        <v>52</v>
      </c>
      <c r="V137" s="1">
        <v>175</v>
      </c>
      <c r="W137" s="1">
        <v>175</v>
      </c>
      <c r="X137" s="1">
        <v>300</v>
      </c>
      <c r="Y137" s="1">
        <v>8.9999999999999993E-3</v>
      </c>
      <c r="Z137" s="1">
        <v>1.4</v>
      </c>
      <c r="AA137" s="1">
        <v>0.4</v>
      </c>
      <c r="AB137" s="1" t="s">
        <v>53</v>
      </c>
      <c r="AC137" s="1" t="s">
        <v>54</v>
      </c>
      <c r="AD137" s="228">
        <v>2799</v>
      </c>
      <c r="AE137" s="237">
        <v>3499</v>
      </c>
      <c r="AF137" s="237">
        <v>4079.2000000000003</v>
      </c>
      <c r="AG137" s="237">
        <v>5099</v>
      </c>
      <c r="AH137" s="237">
        <v>4319.2</v>
      </c>
      <c r="AI137" s="237">
        <v>5399</v>
      </c>
      <c r="AJ137" s="237">
        <f t="shared" si="7"/>
        <v>399.16666666666669</v>
      </c>
      <c r="AK137" s="237">
        <v>479</v>
      </c>
      <c r="AL137" s="237">
        <v>332.5</v>
      </c>
      <c r="AM137" s="237">
        <v>399</v>
      </c>
    </row>
    <row r="138" spans="1:39" ht="12" customHeight="1" x14ac:dyDescent="0.15">
      <c r="A138" s="218" t="s">
        <v>367</v>
      </c>
      <c r="B138" s="218" t="s">
        <v>348</v>
      </c>
      <c r="C138" s="218"/>
      <c r="D138" s="218">
        <v>131012009</v>
      </c>
      <c r="E138" s="213">
        <v>5744000530000</v>
      </c>
      <c r="F138" s="1" t="s">
        <v>91</v>
      </c>
      <c r="G138" s="1" t="s">
        <v>235</v>
      </c>
      <c r="H138" s="1" t="s">
        <v>235</v>
      </c>
      <c r="I138" s="1" t="s">
        <v>228</v>
      </c>
      <c r="J138" s="1" t="s">
        <v>56</v>
      </c>
      <c r="K138" s="1" t="s">
        <v>48</v>
      </c>
      <c r="L138" s="1">
        <v>28</v>
      </c>
      <c r="M138" s="1" t="s">
        <v>47</v>
      </c>
      <c r="N138" s="1" t="s">
        <v>50</v>
      </c>
      <c r="O138" s="1" t="s">
        <v>231</v>
      </c>
      <c r="P138" s="1">
        <v>120</v>
      </c>
      <c r="Q138" s="1">
        <v>120</v>
      </c>
      <c r="R138" s="1">
        <v>120</v>
      </c>
      <c r="S138" s="1">
        <v>202</v>
      </c>
      <c r="T138" s="1">
        <v>1</v>
      </c>
      <c r="U138" s="1" t="s">
        <v>52</v>
      </c>
      <c r="V138" s="1">
        <v>175</v>
      </c>
      <c r="W138" s="1">
        <v>175</v>
      </c>
      <c r="X138" s="1">
        <v>300</v>
      </c>
      <c r="Y138" s="1">
        <v>8.9999999999999993E-3</v>
      </c>
      <c r="Z138" s="1">
        <v>1.4</v>
      </c>
      <c r="AA138" s="1">
        <v>0.4</v>
      </c>
      <c r="AB138" s="1" t="s">
        <v>53</v>
      </c>
      <c r="AC138" s="1" t="s">
        <v>54</v>
      </c>
      <c r="AD138" s="228">
        <v>2799</v>
      </c>
      <c r="AE138" s="237">
        <v>3499</v>
      </c>
      <c r="AF138" s="237">
        <v>4079.2000000000003</v>
      </c>
      <c r="AG138" s="237">
        <v>5099</v>
      </c>
      <c r="AH138" s="237">
        <v>4319.2</v>
      </c>
      <c r="AI138" s="237">
        <v>5399</v>
      </c>
      <c r="AJ138" s="237">
        <f t="shared" si="7"/>
        <v>399.16666666666669</v>
      </c>
      <c r="AK138" s="237">
        <v>479</v>
      </c>
      <c r="AL138" s="237">
        <v>332.5</v>
      </c>
      <c r="AM138" s="237">
        <v>399</v>
      </c>
    </row>
    <row r="139" spans="1:39" ht="12" customHeight="1" x14ac:dyDescent="0.15">
      <c r="A139" s="241" t="s">
        <v>368</v>
      </c>
      <c r="B139" s="218" t="s">
        <v>348</v>
      </c>
      <c r="C139" s="226"/>
      <c r="D139" s="218">
        <v>225012030</v>
      </c>
      <c r="E139" s="213">
        <v>5744000530871</v>
      </c>
      <c r="F139" s="1" t="s">
        <v>106</v>
      </c>
      <c r="G139" s="1" t="s">
        <v>145</v>
      </c>
      <c r="H139" s="1" t="s">
        <v>344</v>
      </c>
      <c r="I139" s="1" t="s">
        <v>47</v>
      </c>
      <c r="J139" s="1" t="s">
        <v>47</v>
      </c>
      <c r="K139" s="1" t="s">
        <v>48</v>
      </c>
      <c r="L139" s="1">
        <v>28</v>
      </c>
      <c r="M139" s="1" t="s">
        <v>47</v>
      </c>
      <c r="N139" s="1" t="s">
        <v>50</v>
      </c>
      <c r="O139" s="1" t="s">
        <v>51</v>
      </c>
      <c r="P139" s="1">
        <v>120</v>
      </c>
      <c r="Q139" s="1">
        <v>120</v>
      </c>
      <c r="R139" s="1">
        <v>120</v>
      </c>
      <c r="S139" s="1">
        <v>168</v>
      </c>
      <c r="T139" s="1">
        <v>0.4</v>
      </c>
      <c r="U139" s="1" t="s">
        <v>52</v>
      </c>
      <c r="V139" s="1">
        <v>180</v>
      </c>
      <c r="W139" s="1">
        <v>180</v>
      </c>
      <c r="X139" s="1">
        <v>300</v>
      </c>
      <c r="Y139" s="1">
        <v>9.7199999999999995E-3</v>
      </c>
      <c r="Z139" s="1">
        <v>0.9</v>
      </c>
      <c r="AA139" s="1">
        <v>0.5</v>
      </c>
      <c r="AB139" s="1" t="s">
        <v>53</v>
      </c>
      <c r="AC139" s="1" t="s">
        <v>54</v>
      </c>
      <c r="AD139" s="233">
        <v>1439.2</v>
      </c>
      <c r="AE139" s="237">
        <v>1799</v>
      </c>
      <c r="AF139" s="237">
        <v>2159.2000000000003</v>
      </c>
      <c r="AG139" s="237">
        <v>2699</v>
      </c>
      <c r="AH139" s="237">
        <v>2239.2000000000003</v>
      </c>
      <c r="AI139" s="237">
        <v>2799</v>
      </c>
      <c r="AJ139" s="237">
        <v>207.5</v>
      </c>
      <c r="AK139" s="237">
        <v>249</v>
      </c>
      <c r="AL139" s="238">
        <v>174.16666666666669</v>
      </c>
      <c r="AM139" s="237">
        <v>209</v>
      </c>
    </row>
    <row r="140" spans="1:39" ht="12" customHeight="1" x14ac:dyDescent="0.15">
      <c r="A140" s="218" t="s">
        <v>369</v>
      </c>
      <c r="B140" s="218" t="s">
        <v>348</v>
      </c>
      <c r="C140" s="218"/>
      <c r="D140" s="218" t="s">
        <v>370</v>
      </c>
      <c r="E140" s="213">
        <v>5744000530994</v>
      </c>
      <c r="F140" s="1" t="s">
        <v>106</v>
      </c>
      <c r="G140" s="1" t="s">
        <v>145</v>
      </c>
      <c r="H140" s="1" t="s">
        <v>344</v>
      </c>
      <c r="I140" s="1" t="s">
        <v>47</v>
      </c>
      <c r="J140" s="1" t="s">
        <v>47</v>
      </c>
      <c r="K140" s="1" t="s">
        <v>48</v>
      </c>
      <c r="L140" s="1">
        <v>28</v>
      </c>
      <c r="M140" s="1" t="s">
        <v>47</v>
      </c>
      <c r="N140" s="1" t="s">
        <v>50</v>
      </c>
      <c r="O140" s="1" t="s">
        <v>51</v>
      </c>
      <c r="P140" s="1">
        <v>120</v>
      </c>
      <c r="Q140" s="1">
        <v>378</v>
      </c>
      <c r="R140" s="1">
        <v>344</v>
      </c>
      <c r="S140" s="1">
        <v>185</v>
      </c>
      <c r="T140" s="1">
        <v>1</v>
      </c>
      <c r="U140" s="1" t="s">
        <v>52</v>
      </c>
      <c r="V140" s="1">
        <v>460</v>
      </c>
      <c r="W140" s="1">
        <v>460</v>
      </c>
      <c r="X140" s="1">
        <v>190</v>
      </c>
      <c r="Y140" s="1">
        <v>4.0203999999999997E-2</v>
      </c>
      <c r="Z140" s="1">
        <v>2.8</v>
      </c>
      <c r="AA140" s="1">
        <v>1.7999999999999998</v>
      </c>
      <c r="AB140" s="1" t="s">
        <v>53</v>
      </c>
      <c r="AC140" s="1" t="s">
        <v>54</v>
      </c>
      <c r="AD140" s="228">
        <v>4399.2</v>
      </c>
      <c r="AE140" s="237">
        <v>5499</v>
      </c>
      <c r="AF140" s="237">
        <v>6399.2000000000007</v>
      </c>
      <c r="AG140" s="237">
        <v>7999</v>
      </c>
      <c r="AH140" s="237">
        <v>6879.2000000000007</v>
      </c>
      <c r="AI140" s="237">
        <v>8599</v>
      </c>
      <c r="AJ140" s="237">
        <v>624.16666666666674</v>
      </c>
      <c r="AK140" s="237">
        <v>749</v>
      </c>
      <c r="AL140" s="238">
        <v>540.83333333333337</v>
      </c>
      <c r="AM140" s="237">
        <v>649</v>
      </c>
    </row>
    <row r="141" spans="1:39" ht="12" customHeight="1" x14ac:dyDescent="0.15">
      <c r="A141" s="241" t="s">
        <v>371</v>
      </c>
      <c r="B141" s="218" t="s">
        <v>348</v>
      </c>
      <c r="C141" s="226"/>
      <c r="D141" s="218" t="s">
        <v>372</v>
      </c>
      <c r="E141" s="213">
        <v>5744000531007</v>
      </c>
      <c r="F141" s="1" t="s">
        <v>106</v>
      </c>
      <c r="G141" s="1" t="s">
        <v>145</v>
      </c>
      <c r="H141" s="1" t="s">
        <v>344</v>
      </c>
      <c r="I141" s="1" t="s">
        <v>153</v>
      </c>
      <c r="J141" s="1" t="s">
        <v>344</v>
      </c>
      <c r="K141" s="1" t="s">
        <v>48</v>
      </c>
      <c r="L141" s="1">
        <v>28</v>
      </c>
      <c r="M141" s="1" t="s">
        <v>47</v>
      </c>
      <c r="N141" s="1" t="s">
        <v>50</v>
      </c>
      <c r="O141" s="1" t="s">
        <v>51</v>
      </c>
      <c r="P141" s="1">
        <v>120</v>
      </c>
      <c r="Q141" s="1">
        <v>378</v>
      </c>
      <c r="R141" s="1">
        <v>344</v>
      </c>
      <c r="S141" s="1">
        <v>263</v>
      </c>
      <c r="T141" s="1">
        <v>1.3</v>
      </c>
      <c r="U141" s="1" t="s">
        <v>52</v>
      </c>
      <c r="V141" s="1">
        <v>460</v>
      </c>
      <c r="W141" s="1">
        <v>460</v>
      </c>
      <c r="X141" s="1">
        <v>260</v>
      </c>
      <c r="Y141" s="1">
        <v>5.5016000000000002E-2</v>
      </c>
      <c r="Z141" s="1">
        <v>3.3</v>
      </c>
      <c r="AA141" s="1">
        <v>1.9999999999999998</v>
      </c>
      <c r="AB141" s="1" t="s">
        <v>53</v>
      </c>
      <c r="AC141" s="1" t="s">
        <v>54</v>
      </c>
      <c r="AD141" s="233">
        <v>4399.2</v>
      </c>
      <c r="AE141" s="237">
        <v>5499</v>
      </c>
      <c r="AF141" s="237">
        <v>6799.2000000000007</v>
      </c>
      <c r="AG141" s="237">
        <v>8499</v>
      </c>
      <c r="AH141" s="237">
        <v>6879.2000000000007</v>
      </c>
      <c r="AI141" s="237">
        <v>8599</v>
      </c>
      <c r="AJ141" s="237">
        <v>624.16666666666674</v>
      </c>
      <c r="AK141" s="237">
        <v>749</v>
      </c>
      <c r="AL141" s="238">
        <v>540.83333333333337</v>
      </c>
      <c r="AM141" s="237">
        <v>649</v>
      </c>
    </row>
    <row r="142" spans="1:39" ht="12" customHeight="1" x14ac:dyDescent="0.15">
      <c r="A142" s="218" t="s">
        <v>373</v>
      </c>
      <c r="B142" s="218" t="s">
        <v>348</v>
      </c>
      <c r="C142" s="218"/>
      <c r="D142" s="218" t="s">
        <v>374</v>
      </c>
      <c r="E142" s="213">
        <v>5744000531014</v>
      </c>
      <c r="F142" s="1" t="s">
        <v>106</v>
      </c>
      <c r="G142" s="1" t="s">
        <v>145</v>
      </c>
      <c r="H142" s="1" t="s">
        <v>344</v>
      </c>
      <c r="I142" s="1" t="s">
        <v>153</v>
      </c>
      <c r="J142" s="1" t="s">
        <v>344</v>
      </c>
      <c r="K142" s="1" t="s">
        <v>48</v>
      </c>
      <c r="L142" s="1">
        <v>28</v>
      </c>
      <c r="M142" s="1" t="s">
        <v>47</v>
      </c>
      <c r="N142" s="1" t="s">
        <v>50</v>
      </c>
      <c r="O142" s="1" t="s">
        <v>51</v>
      </c>
      <c r="P142" s="1">
        <v>120</v>
      </c>
      <c r="Q142" s="1">
        <v>594</v>
      </c>
      <c r="R142" s="1">
        <v>570</v>
      </c>
      <c r="S142" s="1">
        <v>263</v>
      </c>
      <c r="T142" s="1">
        <v>1.8</v>
      </c>
      <c r="U142" s="1" t="s">
        <v>52</v>
      </c>
      <c r="V142" s="1">
        <v>650</v>
      </c>
      <c r="W142" s="1">
        <v>650</v>
      </c>
      <c r="X142" s="1">
        <v>260</v>
      </c>
      <c r="Y142" s="1">
        <v>0.10985</v>
      </c>
      <c r="Z142" s="1">
        <v>5.2</v>
      </c>
      <c r="AA142" s="1">
        <v>3.4000000000000004</v>
      </c>
      <c r="AB142" s="1" t="s">
        <v>53</v>
      </c>
      <c r="AC142" s="1" t="s">
        <v>54</v>
      </c>
      <c r="AD142" s="228">
        <v>7199.2000000000007</v>
      </c>
      <c r="AE142" s="237">
        <v>8999</v>
      </c>
      <c r="AF142" s="237">
        <v>10559.2</v>
      </c>
      <c r="AG142" s="237">
        <v>13199</v>
      </c>
      <c r="AH142" s="237">
        <v>11119.2</v>
      </c>
      <c r="AI142" s="237">
        <v>13899</v>
      </c>
      <c r="AJ142" s="237">
        <v>1040.8333333333335</v>
      </c>
      <c r="AK142" s="237">
        <v>1249</v>
      </c>
      <c r="AL142" s="238">
        <v>849.16666666666674</v>
      </c>
      <c r="AM142" s="237">
        <v>1019</v>
      </c>
    </row>
    <row r="143" spans="1:39" ht="12" customHeight="1" x14ac:dyDescent="0.15">
      <c r="A143" s="241" t="s">
        <v>375</v>
      </c>
      <c r="B143" s="218" t="s">
        <v>348</v>
      </c>
      <c r="C143" s="226"/>
      <c r="D143" s="218" t="s">
        <v>376</v>
      </c>
      <c r="E143" s="213">
        <v>5744000531021</v>
      </c>
      <c r="F143" s="1" t="s">
        <v>106</v>
      </c>
      <c r="G143" s="1" t="s">
        <v>145</v>
      </c>
      <c r="H143" s="1" t="s">
        <v>344</v>
      </c>
      <c r="I143" s="1" t="s">
        <v>165</v>
      </c>
      <c r="J143" s="1" t="s">
        <v>344</v>
      </c>
      <c r="K143" s="1" t="s">
        <v>48</v>
      </c>
      <c r="L143" s="1">
        <v>28</v>
      </c>
      <c r="M143" s="1" t="s">
        <v>47</v>
      </c>
      <c r="N143" s="1" t="s">
        <v>50</v>
      </c>
      <c r="O143" s="1" t="s">
        <v>51</v>
      </c>
      <c r="P143" s="1">
        <v>120</v>
      </c>
      <c r="Q143" s="1">
        <v>504.1</v>
      </c>
      <c r="R143" s="1">
        <v>120</v>
      </c>
      <c r="S143" s="1">
        <v>156</v>
      </c>
      <c r="T143" s="1">
        <v>0.8</v>
      </c>
      <c r="U143" s="1" t="s">
        <v>52</v>
      </c>
      <c r="V143" s="1">
        <v>260</v>
      </c>
      <c r="W143" s="1">
        <v>190</v>
      </c>
      <c r="X143" s="1">
        <v>460</v>
      </c>
      <c r="Y143" s="1">
        <v>2.2724000000000001E-2</v>
      </c>
      <c r="Z143" s="1">
        <v>1.7</v>
      </c>
      <c r="AA143" s="1">
        <v>0.89999999999999991</v>
      </c>
      <c r="AB143" s="1" t="s">
        <v>53</v>
      </c>
      <c r="AC143" s="1" t="s">
        <v>54</v>
      </c>
      <c r="AD143" s="233">
        <v>2799.2000000000003</v>
      </c>
      <c r="AE143" s="237">
        <v>3499</v>
      </c>
      <c r="AF143" s="237">
        <v>4079.2000000000003</v>
      </c>
      <c r="AG143" s="237">
        <v>5099</v>
      </c>
      <c r="AH143" s="237">
        <v>4319.2</v>
      </c>
      <c r="AI143" s="237">
        <v>5399</v>
      </c>
      <c r="AJ143" s="237">
        <v>399.16666666666669</v>
      </c>
      <c r="AK143" s="237">
        <v>479</v>
      </c>
      <c r="AL143" s="238">
        <v>332.5</v>
      </c>
      <c r="AM143" s="237">
        <v>399</v>
      </c>
    </row>
    <row r="144" spans="1:39" ht="12" customHeight="1" x14ac:dyDescent="0.15">
      <c r="A144" s="218" t="s">
        <v>377</v>
      </c>
      <c r="B144" s="218" t="s">
        <v>348</v>
      </c>
      <c r="C144" s="218"/>
      <c r="D144" s="218" t="s">
        <v>378</v>
      </c>
      <c r="E144" s="213">
        <v>5744000531038</v>
      </c>
      <c r="F144" s="1" t="s">
        <v>106</v>
      </c>
      <c r="G144" s="1" t="s">
        <v>145</v>
      </c>
      <c r="H144" s="1" t="s">
        <v>344</v>
      </c>
      <c r="I144" s="1" t="s">
        <v>153</v>
      </c>
      <c r="J144" s="1" t="s">
        <v>344</v>
      </c>
      <c r="K144" s="1" t="s">
        <v>48</v>
      </c>
      <c r="L144" s="1">
        <v>28</v>
      </c>
      <c r="M144" s="1" t="s">
        <v>47</v>
      </c>
      <c r="N144" s="1" t="s">
        <v>50</v>
      </c>
      <c r="O144" s="1" t="s">
        <v>51</v>
      </c>
      <c r="P144" s="1">
        <v>120</v>
      </c>
      <c r="Q144" s="1">
        <v>378</v>
      </c>
      <c r="R144" s="1">
        <v>344</v>
      </c>
      <c r="S144" s="1">
        <v>263</v>
      </c>
      <c r="T144" s="1">
        <v>1.3</v>
      </c>
      <c r="U144" s="1" t="s">
        <v>52</v>
      </c>
      <c r="V144" s="1">
        <v>460</v>
      </c>
      <c r="W144" s="1">
        <v>460</v>
      </c>
      <c r="X144" s="1">
        <v>260</v>
      </c>
      <c r="Y144" s="1">
        <v>5.5016000000000002E-2</v>
      </c>
      <c r="Z144" s="1">
        <v>3.3</v>
      </c>
      <c r="AA144" s="1">
        <v>1.9999999999999998</v>
      </c>
      <c r="AB144" s="1" t="s">
        <v>53</v>
      </c>
      <c r="AC144" s="1" t="s">
        <v>54</v>
      </c>
      <c r="AD144" s="228">
        <v>4399.2</v>
      </c>
      <c r="AE144" s="237">
        <v>5499</v>
      </c>
      <c r="AF144" s="237">
        <v>6399.2000000000007</v>
      </c>
      <c r="AG144" s="237">
        <v>7999</v>
      </c>
      <c r="AH144" s="237">
        <v>6799.2000000000007</v>
      </c>
      <c r="AI144" s="237">
        <v>8499</v>
      </c>
      <c r="AJ144" s="237">
        <v>624.16666666666674</v>
      </c>
      <c r="AK144" s="237">
        <v>749</v>
      </c>
      <c r="AL144" s="238">
        <v>540.83333333333337</v>
      </c>
      <c r="AM144" s="237">
        <v>649</v>
      </c>
    </row>
    <row r="145" spans="1:39" ht="12" customHeight="1" x14ac:dyDescent="0.15">
      <c r="A145" s="241" t="s">
        <v>379</v>
      </c>
      <c r="B145" s="218" t="s">
        <v>348</v>
      </c>
      <c r="C145" s="226"/>
      <c r="D145" s="218">
        <v>223012030</v>
      </c>
      <c r="E145" s="213">
        <v>5744000531533</v>
      </c>
      <c r="F145" s="1" t="s">
        <v>106</v>
      </c>
      <c r="G145" s="1" t="s">
        <v>145</v>
      </c>
      <c r="H145" s="1" t="s">
        <v>344</v>
      </c>
      <c r="I145" s="1" t="s">
        <v>46</v>
      </c>
      <c r="J145" s="1" t="s">
        <v>344</v>
      </c>
      <c r="K145" s="1" t="s">
        <v>48</v>
      </c>
      <c r="L145" s="1">
        <v>28</v>
      </c>
      <c r="M145" s="1" t="s">
        <v>49</v>
      </c>
      <c r="N145" s="1" t="s">
        <v>50</v>
      </c>
      <c r="O145" s="1" t="s">
        <v>51</v>
      </c>
      <c r="P145" s="1">
        <v>120</v>
      </c>
      <c r="Q145" s="1">
        <v>120</v>
      </c>
      <c r="R145" s="1">
        <v>160</v>
      </c>
      <c r="S145" s="1">
        <v>178</v>
      </c>
      <c r="T145" s="1">
        <v>0.5</v>
      </c>
      <c r="U145" s="1" t="s">
        <v>52</v>
      </c>
      <c r="V145" s="1">
        <v>180</v>
      </c>
      <c r="W145" s="1">
        <v>180</v>
      </c>
      <c r="X145" s="1">
        <v>300</v>
      </c>
      <c r="Y145" s="1">
        <v>9.7199999999999995E-3</v>
      </c>
      <c r="Z145" s="1">
        <v>1</v>
      </c>
      <c r="AA145" s="1">
        <v>0.5</v>
      </c>
      <c r="AB145" s="1" t="s">
        <v>53</v>
      </c>
      <c r="AC145" s="1" t="s">
        <v>54</v>
      </c>
      <c r="AD145" s="233">
        <v>1759.2</v>
      </c>
      <c r="AE145" s="237">
        <v>2199</v>
      </c>
      <c r="AF145" s="237">
        <v>2559.2000000000003</v>
      </c>
      <c r="AG145" s="237">
        <v>3199</v>
      </c>
      <c r="AH145" s="237">
        <v>2719.2000000000003</v>
      </c>
      <c r="AI145" s="237">
        <v>3399</v>
      </c>
      <c r="AJ145" s="237">
        <v>249.16666666666669</v>
      </c>
      <c r="AK145" s="237">
        <v>299</v>
      </c>
      <c r="AL145" s="238">
        <v>207.5</v>
      </c>
      <c r="AM145" s="237">
        <v>249</v>
      </c>
    </row>
    <row r="146" spans="1:39" ht="12" customHeight="1" x14ac:dyDescent="0.15">
      <c r="A146" s="218" t="s">
        <v>380</v>
      </c>
      <c r="B146" s="218" t="s">
        <v>348</v>
      </c>
      <c r="C146" s="218"/>
      <c r="D146" s="218" t="s">
        <v>381</v>
      </c>
      <c r="E146" s="213">
        <v>5744000531540</v>
      </c>
      <c r="F146" s="1" t="s">
        <v>106</v>
      </c>
      <c r="G146" s="1" t="s">
        <v>145</v>
      </c>
      <c r="H146" s="1" t="s">
        <v>344</v>
      </c>
      <c r="I146" s="1" t="s">
        <v>165</v>
      </c>
      <c r="J146" s="1" t="s">
        <v>344</v>
      </c>
      <c r="K146" s="1" t="s">
        <v>48</v>
      </c>
      <c r="L146" s="1">
        <v>28</v>
      </c>
      <c r="M146" s="1" t="s">
        <v>49</v>
      </c>
      <c r="N146" s="1" t="s">
        <v>50</v>
      </c>
      <c r="O146" s="1" t="s">
        <v>51</v>
      </c>
      <c r="P146" s="1">
        <v>120</v>
      </c>
      <c r="Q146" s="1">
        <v>299.5</v>
      </c>
      <c r="R146" s="1">
        <v>120</v>
      </c>
      <c r="S146" s="1">
        <v>144</v>
      </c>
      <c r="T146" s="1">
        <v>0.8</v>
      </c>
      <c r="U146" s="1" t="s">
        <v>52</v>
      </c>
      <c r="V146" s="1">
        <v>190</v>
      </c>
      <c r="W146" s="1">
        <v>190</v>
      </c>
      <c r="X146" s="1">
        <v>440</v>
      </c>
      <c r="Y146" s="1">
        <v>1.5883999999999999E-2</v>
      </c>
      <c r="Z146" s="1">
        <v>1.6</v>
      </c>
      <c r="AA146" s="1">
        <v>0.8</v>
      </c>
      <c r="AB146" s="1" t="s">
        <v>53</v>
      </c>
      <c r="AC146" s="1" t="s">
        <v>54</v>
      </c>
      <c r="AD146" s="228">
        <v>2399.2000000000003</v>
      </c>
      <c r="AE146" s="237">
        <v>2899</v>
      </c>
      <c r="AF146" s="237">
        <v>3439.2000000000003</v>
      </c>
      <c r="AG146" s="237">
        <v>4299</v>
      </c>
      <c r="AH146" s="237">
        <v>3599.2000000000003</v>
      </c>
      <c r="AI146" s="237">
        <v>4499</v>
      </c>
      <c r="AJ146" s="237">
        <v>349.16666666666669</v>
      </c>
      <c r="AK146" s="237">
        <v>419</v>
      </c>
      <c r="AL146" s="238">
        <v>274.16666666666669</v>
      </c>
      <c r="AM146" s="237">
        <v>329</v>
      </c>
    </row>
    <row r="147" spans="1:39" ht="12" customHeight="1" x14ac:dyDescent="0.15">
      <c r="A147" s="241" t="s">
        <v>382</v>
      </c>
      <c r="B147" s="218" t="s">
        <v>348</v>
      </c>
      <c r="C147" s="226"/>
      <c r="D147" s="218">
        <v>221012030</v>
      </c>
      <c r="E147" s="213">
        <v>5744000531557</v>
      </c>
      <c r="F147" s="1" t="s">
        <v>106</v>
      </c>
      <c r="G147" s="1" t="s">
        <v>145</v>
      </c>
      <c r="H147" s="1" t="s">
        <v>344</v>
      </c>
      <c r="I147" s="1" t="s">
        <v>153</v>
      </c>
      <c r="J147" s="1" t="s">
        <v>344</v>
      </c>
      <c r="K147" s="1" t="s">
        <v>48</v>
      </c>
      <c r="L147" s="1">
        <v>28</v>
      </c>
      <c r="M147" s="1" t="s">
        <v>47</v>
      </c>
      <c r="N147" s="1" t="s">
        <v>50</v>
      </c>
      <c r="O147" s="1" t="s">
        <v>51</v>
      </c>
      <c r="P147" s="1">
        <v>120</v>
      </c>
      <c r="Q147" s="1">
        <v>120</v>
      </c>
      <c r="R147" s="1">
        <v>120</v>
      </c>
      <c r="S147" s="1">
        <v>168</v>
      </c>
      <c r="T147" s="1">
        <v>0.7</v>
      </c>
      <c r="U147" s="1" t="s">
        <v>52</v>
      </c>
      <c r="V147" s="1">
        <v>180</v>
      </c>
      <c r="W147" s="1">
        <v>180</v>
      </c>
      <c r="X147" s="1">
        <v>300</v>
      </c>
      <c r="Y147" s="1">
        <v>9.7199999999999995E-3</v>
      </c>
      <c r="Z147" s="1">
        <v>1.2</v>
      </c>
      <c r="AA147" s="1">
        <v>0.5</v>
      </c>
      <c r="AB147" s="1" t="s">
        <v>53</v>
      </c>
      <c r="AC147" s="1" t="s">
        <v>54</v>
      </c>
      <c r="AD147" s="233">
        <v>1599.2</v>
      </c>
      <c r="AE147" s="237">
        <v>1999</v>
      </c>
      <c r="AF147" s="237">
        <v>2399.2000000000003</v>
      </c>
      <c r="AG147" s="237">
        <v>2999</v>
      </c>
      <c r="AH147" s="237">
        <v>2479.2000000000003</v>
      </c>
      <c r="AI147" s="237">
        <v>3099</v>
      </c>
      <c r="AJ147" s="237">
        <v>232.5</v>
      </c>
      <c r="AK147" s="237">
        <v>279</v>
      </c>
      <c r="AL147" s="238">
        <v>190.83333333333334</v>
      </c>
      <c r="AM147" s="237">
        <v>229</v>
      </c>
    </row>
    <row r="148" spans="1:39" ht="12" customHeight="1" x14ac:dyDescent="0.15">
      <c r="A148" s="218" t="s">
        <v>383</v>
      </c>
      <c r="B148" s="218" t="s">
        <v>348</v>
      </c>
      <c r="C148" s="218"/>
      <c r="D148" s="218" t="s">
        <v>384</v>
      </c>
      <c r="E148" s="213">
        <v>5744000531564</v>
      </c>
      <c r="F148" s="1" t="s">
        <v>106</v>
      </c>
      <c r="G148" s="1" t="s">
        <v>145</v>
      </c>
      <c r="H148" s="1" t="s">
        <v>344</v>
      </c>
      <c r="I148" s="1" t="s">
        <v>165</v>
      </c>
      <c r="J148" s="1" t="s">
        <v>344</v>
      </c>
      <c r="K148" s="1" t="s">
        <v>48</v>
      </c>
      <c r="L148" s="1">
        <v>28</v>
      </c>
      <c r="M148" s="1" t="s">
        <v>47</v>
      </c>
      <c r="N148" s="1" t="s">
        <v>50</v>
      </c>
      <c r="O148" s="1" t="s">
        <v>51</v>
      </c>
      <c r="P148" s="1">
        <v>120</v>
      </c>
      <c r="Q148" s="1">
        <v>299.5</v>
      </c>
      <c r="R148" s="1">
        <v>120</v>
      </c>
      <c r="S148" s="1">
        <v>144</v>
      </c>
      <c r="T148" s="1">
        <v>0.8</v>
      </c>
      <c r="U148" s="1" t="s">
        <v>52</v>
      </c>
      <c r="V148" s="1">
        <v>190</v>
      </c>
      <c r="W148" s="1">
        <v>190</v>
      </c>
      <c r="X148" s="1">
        <v>440</v>
      </c>
      <c r="Y148" s="1">
        <v>1.5883999999999999E-2</v>
      </c>
      <c r="Z148" s="1">
        <v>1.6</v>
      </c>
      <c r="AA148" s="1">
        <v>0.8</v>
      </c>
      <c r="AB148" s="1" t="s">
        <v>53</v>
      </c>
      <c r="AC148" s="1" t="s">
        <v>54</v>
      </c>
      <c r="AD148" s="228">
        <v>2399.2000000000003</v>
      </c>
      <c r="AE148" s="237">
        <v>2999</v>
      </c>
      <c r="AF148" s="237">
        <v>3759.2000000000003</v>
      </c>
      <c r="AG148" s="237">
        <v>4699</v>
      </c>
      <c r="AH148" s="237">
        <v>3759.2000000000003</v>
      </c>
      <c r="AI148" s="237">
        <v>4699</v>
      </c>
      <c r="AJ148" s="237">
        <v>349.16666666666669</v>
      </c>
      <c r="AK148" s="237">
        <v>419</v>
      </c>
      <c r="AL148" s="238">
        <v>299.16666666666669</v>
      </c>
      <c r="AM148" s="237">
        <v>359</v>
      </c>
    </row>
    <row r="149" spans="1:39" ht="12" customHeight="1" x14ac:dyDescent="0.15">
      <c r="A149" s="1" t="s">
        <v>385</v>
      </c>
      <c r="B149" s="218" t="s">
        <v>348</v>
      </c>
      <c r="D149" s="1">
        <v>132012030</v>
      </c>
      <c r="E149" s="213">
        <v>5744000531670</v>
      </c>
      <c r="F149" s="1" t="s">
        <v>91</v>
      </c>
      <c r="G149" s="1" t="s">
        <v>235</v>
      </c>
      <c r="H149" s="1" t="s">
        <v>344</v>
      </c>
      <c r="I149" s="1" t="s">
        <v>233</v>
      </c>
      <c r="J149" s="1" t="s">
        <v>47</v>
      </c>
      <c r="K149" s="1" t="s">
        <v>48</v>
      </c>
      <c r="L149" s="1">
        <v>28</v>
      </c>
      <c r="M149" s="1" t="s">
        <v>49</v>
      </c>
      <c r="N149" s="1" t="s">
        <v>50</v>
      </c>
      <c r="O149" s="1" t="s">
        <v>231</v>
      </c>
      <c r="P149" s="1">
        <v>120</v>
      </c>
      <c r="Q149" s="1">
        <v>120</v>
      </c>
      <c r="R149" s="1">
        <v>120</v>
      </c>
      <c r="S149" s="1">
        <v>253.6</v>
      </c>
      <c r="T149" s="1">
        <v>1.1000000000000001</v>
      </c>
      <c r="U149" s="1" t="s">
        <v>52</v>
      </c>
      <c r="V149" s="1">
        <v>175</v>
      </c>
      <c r="W149" s="1">
        <v>175</v>
      </c>
      <c r="X149" s="1">
        <v>300</v>
      </c>
      <c r="Y149" s="1">
        <v>8.9999999999999993E-3</v>
      </c>
      <c r="Z149" s="1">
        <v>1.5</v>
      </c>
      <c r="AA149" s="1">
        <v>0.4</v>
      </c>
      <c r="AB149" s="1" t="s">
        <v>352</v>
      </c>
      <c r="AC149" s="1" t="s">
        <v>54</v>
      </c>
      <c r="AD149" s="228">
        <f>3499*0.8</f>
        <v>2799.2000000000003</v>
      </c>
      <c r="AE149" s="237">
        <v>3499</v>
      </c>
      <c r="AF149" s="237">
        <v>4079.2000000000003</v>
      </c>
      <c r="AG149" s="237">
        <v>5099</v>
      </c>
      <c r="AH149" s="237">
        <v>4319.2</v>
      </c>
      <c r="AI149" s="237">
        <v>5399</v>
      </c>
      <c r="AJ149" s="237">
        <v>399.16666666666669</v>
      </c>
      <c r="AK149" s="237">
        <v>479</v>
      </c>
      <c r="AL149" s="238">
        <v>332.5</v>
      </c>
      <c r="AM149" s="237">
        <v>399</v>
      </c>
    </row>
    <row r="150" spans="1:39" ht="12" customHeight="1" x14ac:dyDescent="0.15">
      <c r="A150" s="1" t="s">
        <v>386</v>
      </c>
      <c r="B150" s="218" t="s">
        <v>348</v>
      </c>
      <c r="D150" s="218">
        <v>132012009</v>
      </c>
      <c r="E150" s="213">
        <v>5744000531687</v>
      </c>
      <c r="F150" s="1" t="s">
        <v>91</v>
      </c>
      <c r="G150" s="1" t="s">
        <v>235</v>
      </c>
      <c r="H150" s="1" t="s">
        <v>235</v>
      </c>
      <c r="I150" s="1" t="s">
        <v>230</v>
      </c>
      <c r="J150" s="1" t="s">
        <v>47</v>
      </c>
      <c r="K150" s="1" t="s">
        <v>48</v>
      </c>
      <c r="L150" s="1">
        <v>28</v>
      </c>
      <c r="M150" s="1" t="s">
        <v>49</v>
      </c>
      <c r="N150" s="1" t="s">
        <v>50</v>
      </c>
      <c r="O150" s="1" t="s">
        <v>231</v>
      </c>
      <c r="P150" s="1">
        <v>120</v>
      </c>
      <c r="Q150" s="1">
        <v>120</v>
      </c>
      <c r="R150" s="1">
        <v>120</v>
      </c>
      <c r="S150" s="1">
        <v>253.6</v>
      </c>
      <c r="T150" s="1">
        <v>1.1000000000000001</v>
      </c>
      <c r="U150" s="1" t="s">
        <v>52</v>
      </c>
      <c r="V150" s="1">
        <v>175</v>
      </c>
      <c r="W150" s="1">
        <v>175</v>
      </c>
      <c r="X150" s="1">
        <v>300</v>
      </c>
      <c r="Y150" s="1">
        <v>8.9999999999999993E-3</v>
      </c>
      <c r="Z150" s="1">
        <v>1.5</v>
      </c>
      <c r="AA150" s="1">
        <v>0.4</v>
      </c>
      <c r="AB150" s="1" t="s">
        <v>352</v>
      </c>
      <c r="AC150" s="1" t="s">
        <v>54</v>
      </c>
      <c r="AD150" s="228">
        <f>3499*0.8</f>
        <v>2799.2000000000003</v>
      </c>
      <c r="AE150" s="237">
        <v>3499</v>
      </c>
      <c r="AF150" s="237">
        <v>4079.2000000000003</v>
      </c>
      <c r="AG150" s="237">
        <v>5099</v>
      </c>
      <c r="AH150" s="237">
        <v>4319.2</v>
      </c>
      <c r="AI150" s="237">
        <v>5399</v>
      </c>
      <c r="AJ150" s="237">
        <v>399.16666666666669</v>
      </c>
      <c r="AK150" s="237">
        <v>479</v>
      </c>
      <c r="AL150" s="238">
        <v>332.5</v>
      </c>
      <c r="AM150" s="237">
        <v>399</v>
      </c>
    </row>
    <row r="151" spans="1:39" ht="12" customHeight="1" x14ac:dyDescent="0.15">
      <c r="A151" s="1" t="s">
        <v>387</v>
      </c>
      <c r="B151" s="218" t="s">
        <v>348</v>
      </c>
      <c r="D151" s="1">
        <v>261260030</v>
      </c>
      <c r="E151" s="213">
        <v>5744000532448</v>
      </c>
      <c r="F151" s="1" t="s">
        <v>106</v>
      </c>
      <c r="G151" s="1" t="s">
        <v>235</v>
      </c>
      <c r="H151" s="1" t="s">
        <v>344</v>
      </c>
      <c r="I151" s="1" t="s">
        <v>225</v>
      </c>
      <c r="J151" s="1" t="s">
        <v>344</v>
      </c>
      <c r="K151" s="1" t="s">
        <v>128</v>
      </c>
      <c r="L151" s="1" t="s">
        <v>388</v>
      </c>
      <c r="M151" s="1" t="s">
        <v>47</v>
      </c>
      <c r="N151" s="1" t="s">
        <v>129</v>
      </c>
      <c r="O151" s="1" t="s">
        <v>122</v>
      </c>
      <c r="P151" s="1">
        <v>600</v>
      </c>
      <c r="Q151" s="1">
        <v>600</v>
      </c>
      <c r="R151" s="1">
        <v>600</v>
      </c>
      <c r="S151" s="1">
        <v>178</v>
      </c>
      <c r="T151" s="1">
        <v>2.2000000000000002</v>
      </c>
      <c r="U151" s="1" t="s">
        <v>52</v>
      </c>
      <c r="V151" s="1">
        <v>680</v>
      </c>
      <c r="W151" s="1">
        <v>140</v>
      </c>
      <c r="X151" s="1">
        <v>680</v>
      </c>
      <c r="Y151" s="1">
        <v>6.5000000000000002E-2</v>
      </c>
      <c r="Z151" s="1">
        <v>4.3</v>
      </c>
      <c r="AA151" s="1">
        <v>2.1</v>
      </c>
      <c r="AB151" s="1" t="s">
        <v>53</v>
      </c>
      <c r="AC151" s="1" t="s">
        <v>54</v>
      </c>
      <c r="AD151" s="233">
        <v>4799.2</v>
      </c>
      <c r="AE151" s="237">
        <v>5999</v>
      </c>
      <c r="AF151" s="237">
        <v>7439.2000000000007</v>
      </c>
      <c r="AG151" s="237">
        <v>9299</v>
      </c>
      <c r="AH151" s="237">
        <v>7519.2000000000007</v>
      </c>
      <c r="AI151" s="237">
        <v>9399</v>
      </c>
      <c r="AJ151" s="237">
        <v>707.5</v>
      </c>
      <c r="AK151" s="237">
        <v>849</v>
      </c>
      <c r="AL151" s="237">
        <v>607.5</v>
      </c>
      <c r="AM151" s="237">
        <v>729</v>
      </c>
    </row>
    <row r="152" spans="1:39" ht="12" customHeight="1" x14ac:dyDescent="0.15">
      <c r="A152" s="1" t="s">
        <v>389</v>
      </c>
      <c r="B152" s="218" t="s">
        <v>348</v>
      </c>
      <c r="D152" s="1">
        <v>251060025</v>
      </c>
      <c r="E152" s="213">
        <v>5744000532547</v>
      </c>
      <c r="F152" s="1" t="s">
        <v>106</v>
      </c>
      <c r="G152" s="1" t="s">
        <v>390</v>
      </c>
      <c r="H152" s="1" t="s">
        <v>391</v>
      </c>
      <c r="I152" s="1" t="s">
        <v>228</v>
      </c>
      <c r="J152" s="1" t="s">
        <v>56</v>
      </c>
      <c r="K152" s="1" t="s">
        <v>392</v>
      </c>
      <c r="L152" s="1" t="s">
        <v>393</v>
      </c>
      <c r="M152" s="1" t="s">
        <v>47</v>
      </c>
      <c r="N152" s="1" t="s">
        <v>365</v>
      </c>
      <c r="O152" s="1" t="s">
        <v>231</v>
      </c>
      <c r="P152" s="1">
        <v>600</v>
      </c>
      <c r="Q152" s="1">
        <v>600</v>
      </c>
      <c r="R152" s="1">
        <v>600</v>
      </c>
      <c r="S152" s="1">
        <v>180</v>
      </c>
      <c r="T152" s="1">
        <v>1.1000000000000001</v>
      </c>
      <c r="U152" s="1" t="s">
        <v>52</v>
      </c>
      <c r="V152" s="1">
        <v>680</v>
      </c>
      <c r="W152" s="1">
        <v>140</v>
      </c>
      <c r="X152" s="1">
        <v>680</v>
      </c>
      <c r="Y152" s="1">
        <v>6.5000000000000002E-2</v>
      </c>
      <c r="Z152" s="1">
        <v>2.9</v>
      </c>
      <c r="AA152" s="1">
        <v>1.8</v>
      </c>
      <c r="AB152" s="1" t="s">
        <v>53</v>
      </c>
      <c r="AC152" s="1" t="s">
        <v>54</v>
      </c>
      <c r="AD152" s="233">
        <v>3599.2000000000003</v>
      </c>
      <c r="AE152" s="237">
        <v>4499</v>
      </c>
      <c r="AF152" s="237">
        <v>5599.2000000000007</v>
      </c>
      <c r="AG152" s="237">
        <v>6999</v>
      </c>
      <c r="AH152" s="237">
        <v>5599.2000000000007</v>
      </c>
      <c r="AI152" s="237">
        <v>6999</v>
      </c>
      <c r="AJ152" s="237">
        <v>515.83333333333337</v>
      </c>
      <c r="AK152" s="237">
        <v>619</v>
      </c>
      <c r="AL152" s="237">
        <v>449.16666666666669</v>
      </c>
      <c r="AM152" s="237">
        <v>539</v>
      </c>
    </row>
  </sheetData>
  <phoneticPr fontId="15" type="noConversion"/>
  <printOptions horizontalCentered="1" gridLines="1"/>
  <pageMargins left="0.7" right="0.7" top="0.75" bottom="0.75" header="0" footer="0"/>
  <pageSetup paperSize="9" fitToHeight="0" pageOrder="overThenDown" orientation="portrait" cellComments="atEnd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8F8DFF-90BE-4A39-A94C-9A6BFC81B45D}">
  <sheetPr>
    <tabColor rgb="FF00B050"/>
    <outlinePr summaryBelow="0" summaryRight="0"/>
    <pageSetUpPr fitToPage="1"/>
  </sheetPr>
  <dimension ref="A1:AM22"/>
  <sheetViews>
    <sheetView zoomScale="110" zoomScaleNormal="110" workbookViewId="0">
      <pane xSplit="1" ySplit="1" topLeftCell="B2" activePane="bottomRight" state="frozen"/>
      <selection pane="topRight" activeCell="C1" sqref="C1"/>
      <selection pane="bottomLeft" activeCell="A3" sqref="A3"/>
      <selection pane="bottomRight" activeCell="B41" sqref="B41"/>
    </sheetView>
  </sheetViews>
  <sheetFormatPr baseColWidth="10" defaultColWidth="26.5" defaultRowHeight="12" customHeight="1" x14ac:dyDescent="0.15"/>
  <cols>
    <col min="1" max="1" width="53.5" style="1" customWidth="1"/>
    <col min="2" max="2" width="12.33203125" style="1" bestFit="1" customWidth="1"/>
    <col min="3" max="3" width="4.83203125" style="1" customWidth="1"/>
    <col min="4" max="4" width="14" style="1" bestFit="1" customWidth="1"/>
    <col min="5" max="5" width="14.6640625" style="213" bestFit="1" customWidth="1"/>
    <col min="6" max="6" width="19.5" style="1" bestFit="1" customWidth="1"/>
    <col min="7" max="7" width="40.83203125" style="1" bestFit="1" customWidth="1"/>
    <col min="8" max="8" width="16.1640625" style="1" bestFit="1" customWidth="1"/>
    <col min="9" max="9" width="36.1640625" style="1" bestFit="1" customWidth="1"/>
    <col min="10" max="10" width="17.83203125" style="1" bestFit="1" customWidth="1"/>
    <col min="11" max="11" width="13.6640625" style="1" bestFit="1" customWidth="1"/>
    <col min="12" max="12" width="14.5" style="1" bestFit="1" customWidth="1"/>
    <col min="13" max="13" width="19.5" style="1" bestFit="1" customWidth="1"/>
    <col min="14" max="14" width="42" style="1" bestFit="1" customWidth="1"/>
    <col min="15" max="15" width="14.5" style="1" bestFit="1" customWidth="1"/>
    <col min="16" max="16" width="9.5" style="1" bestFit="1" customWidth="1"/>
    <col min="17" max="17" width="8.5" style="1" bestFit="1" customWidth="1"/>
    <col min="18" max="18" width="16.5" style="1" bestFit="1" customWidth="1"/>
    <col min="19" max="19" width="9.1640625" style="1" bestFit="1" customWidth="1"/>
    <col min="20" max="20" width="9.5" style="1" bestFit="1" customWidth="1"/>
    <col min="21" max="21" width="16.6640625" style="1" bestFit="1" customWidth="1"/>
    <col min="22" max="22" width="10.6640625" style="1" bestFit="1" customWidth="1"/>
    <col min="23" max="23" width="9.5" style="1" bestFit="1" customWidth="1"/>
    <col min="24" max="24" width="10.33203125" style="1" bestFit="1" customWidth="1"/>
    <col min="25" max="25" width="12.1640625" style="1" bestFit="1" customWidth="1"/>
    <col min="26" max="26" width="7.6640625" style="1" bestFit="1" customWidth="1"/>
    <col min="27" max="27" width="12.1640625" style="1" bestFit="1" customWidth="1"/>
    <col min="28" max="28" width="13" style="1" bestFit="1" customWidth="1"/>
    <col min="29" max="29" width="18.5" style="1" bestFit="1" customWidth="1"/>
    <col min="30" max="30" width="25.5" style="214" bestFit="1" customWidth="1"/>
    <col min="31" max="31" width="25.1640625" style="215" bestFit="1" customWidth="1"/>
    <col min="32" max="32" width="25.1640625" style="215" customWidth="1"/>
    <col min="33" max="33" width="24.83203125" style="215" bestFit="1" customWidth="1"/>
    <col min="34" max="34" width="24.83203125" style="215" customWidth="1"/>
    <col min="35" max="35" width="25.1640625" style="215" bestFit="1" customWidth="1"/>
    <col min="36" max="36" width="25.5" style="214" bestFit="1" customWidth="1"/>
    <col min="37" max="37" width="25" style="215" bestFit="1" customWidth="1"/>
    <col min="38" max="38" width="25" style="215" customWidth="1"/>
    <col min="39" max="39" width="25.1640625" style="215" bestFit="1" customWidth="1"/>
  </cols>
  <sheetData>
    <row r="1" spans="1:39" ht="14" x14ac:dyDescent="0.15">
      <c r="A1" s="1" t="s">
        <v>327</v>
      </c>
      <c r="B1" s="1" t="s">
        <v>328</v>
      </c>
      <c r="C1" s="1" t="s">
        <v>329</v>
      </c>
      <c r="D1" s="1" t="s">
        <v>9</v>
      </c>
      <c r="E1" s="213" t="s">
        <v>10</v>
      </c>
      <c r="F1" s="1" t="s">
        <v>11</v>
      </c>
      <c r="G1" s="1" t="s">
        <v>12</v>
      </c>
      <c r="H1" s="1" t="s">
        <v>13</v>
      </c>
      <c r="I1" s="1" t="s">
        <v>14</v>
      </c>
      <c r="J1" s="1" t="s">
        <v>15</v>
      </c>
      <c r="K1" s="1" t="s">
        <v>16</v>
      </c>
      <c r="L1" s="1" t="s">
        <v>17</v>
      </c>
      <c r="M1" s="1" t="s">
        <v>18</v>
      </c>
      <c r="N1" s="1" t="s">
        <v>19</v>
      </c>
      <c r="O1" s="1" t="s">
        <v>20</v>
      </c>
      <c r="P1" s="1" t="s">
        <v>21</v>
      </c>
      <c r="Q1" s="1" t="s">
        <v>22</v>
      </c>
      <c r="R1" s="1" t="s">
        <v>23</v>
      </c>
      <c r="S1" s="1" t="s">
        <v>24</v>
      </c>
      <c r="T1" s="1" t="s">
        <v>25</v>
      </c>
      <c r="U1" s="1" t="s">
        <v>29</v>
      </c>
      <c r="V1" s="1" t="s">
        <v>330</v>
      </c>
      <c r="W1" s="1" t="s">
        <v>331</v>
      </c>
      <c r="X1" s="1" t="s">
        <v>332</v>
      </c>
      <c r="Y1" s="1" t="s">
        <v>333</v>
      </c>
      <c r="Z1" s="1" t="s">
        <v>394</v>
      </c>
      <c r="AA1" s="1" t="s">
        <v>30</v>
      </c>
      <c r="AB1" s="1" t="s">
        <v>31</v>
      </c>
      <c r="AC1" s="1" t="s">
        <v>32</v>
      </c>
      <c r="AD1" s="216" t="s">
        <v>334</v>
      </c>
      <c r="AE1" s="217" t="s">
        <v>335</v>
      </c>
      <c r="AF1" s="230" t="s">
        <v>336</v>
      </c>
      <c r="AG1" s="230" t="s">
        <v>337</v>
      </c>
      <c r="AH1" s="230" t="s">
        <v>338</v>
      </c>
      <c r="AI1" s="217" t="s">
        <v>339</v>
      </c>
      <c r="AJ1" s="232" t="s">
        <v>340</v>
      </c>
      <c r="AK1" s="230" t="s">
        <v>341</v>
      </c>
      <c r="AL1" s="230" t="s">
        <v>342</v>
      </c>
      <c r="AM1" s="230" t="s">
        <v>343</v>
      </c>
    </row>
    <row r="2" spans="1:39" ht="12" customHeight="1" x14ac:dyDescent="0.15">
      <c r="A2" s="1" t="s">
        <v>347</v>
      </c>
      <c r="B2" s="218" t="s">
        <v>348</v>
      </c>
      <c r="D2" s="1">
        <v>282120030</v>
      </c>
      <c r="E2" s="213">
        <v>5744000532493</v>
      </c>
      <c r="F2" s="1" t="s">
        <v>106</v>
      </c>
      <c r="G2" s="1" t="s">
        <v>349</v>
      </c>
      <c r="H2" s="1" t="s">
        <v>344</v>
      </c>
      <c r="I2" s="1" t="s">
        <v>75</v>
      </c>
      <c r="J2" s="1" t="s">
        <v>344</v>
      </c>
      <c r="K2" s="1" t="s">
        <v>110</v>
      </c>
      <c r="L2" s="1" t="s">
        <v>350</v>
      </c>
      <c r="M2" s="1" t="s">
        <v>111</v>
      </c>
      <c r="N2" s="1" t="s">
        <v>351</v>
      </c>
      <c r="O2" s="1" t="s">
        <v>51</v>
      </c>
      <c r="P2" s="1">
        <v>200</v>
      </c>
      <c r="Q2" s="1">
        <v>200</v>
      </c>
      <c r="R2" s="1">
        <v>200</v>
      </c>
      <c r="S2" s="1">
        <v>243</v>
      </c>
      <c r="T2" s="1">
        <v>0.9</v>
      </c>
      <c r="U2" s="1" t="s">
        <v>52</v>
      </c>
      <c r="V2" s="1">
        <v>270</v>
      </c>
      <c r="W2" s="1">
        <v>270</v>
      </c>
      <c r="X2" s="1">
        <v>300</v>
      </c>
      <c r="Y2" s="1">
        <v>2.1999999999999999E-2</v>
      </c>
      <c r="Z2" s="1">
        <v>1.7</v>
      </c>
      <c r="AA2" s="1">
        <v>0.8</v>
      </c>
      <c r="AB2" s="1" t="s">
        <v>352</v>
      </c>
      <c r="AC2" s="1" t="s">
        <v>54</v>
      </c>
      <c r="AD2" s="228">
        <f>AE2/1.2</f>
        <v>1665.8333333333335</v>
      </c>
      <c r="AE2" s="237">
        <v>1999</v>
      </c>
      <c r="AF2" s="237">
        <v>1999.2</v>
      </c>
      <c r="AG2" s="237">
        <v>2499</v>
      </c>
      <c r="AH2" s="237">
        <v>2079.2000000000003</v>
      </c>
      <c r="AI2" s="237">
        <v>2599</v>
      </c>
      <c r="AJ2" s="237">
        <f>AK2/1.2</f>
        <v>232.5</v>
      </c>
      <c r="AK2" s="237">
        <v>279</v>
      </c>
      <c r="AL2" s="237">
        <v>190.83333333333334</v>
      </c>
      <c r="AM2" s="237">
        <v>229</v>
      </c>
    </row>
    <row r="3" spans="1:39" ht="12" customHeight="1" x14ac:dyDescent="0.15">
      <c r="A3" s="1" t="s">
        <v>353</v>
      </c>
      <c r="B3" s="218" t="s">
        <v>348</v>
      </c>
      <c r="D3" s="1">
        <v>273012130</v>
      </c>
      <c r="E3" s="213">
        <v>5744000532486</v>
      </c>
      <c r="F3" s="1" t="s">
        <v>106</v>
      </c>
      <c r="G3" s="1" t="s">
        <v>349</v>
      </c>
      <c r="H3" s="1" t="s">
        <v>344</v>
      </c>
      <c r="I3" s="1" t="s">
        <v>233</v>
      </c>
      <c r="J3" s="1" t="s">
        <v>344</v>
      </c>
      <c r="K3" s="1" t="s">
        <v>124</v>
      </c>
      <c r="L3" s="1" t="s">
        <v>354</v>
      </c>
      <c r="M3" s="1" t="s">
        <v>47</v>
      </c>
      <c r="N3" s="1" t="s">
        <v>355</v>
      </c>
      <c r="O3" s="1" t="s">
        <v>51</v>
      </c>
      <c r="P3" s="1">
        <v>405</v>
      </c>
      <c r="Q3" s="1">
        <v>121.5</v>
      </c>
      <c r="R3" s="1">
        <v>105</v>
      </c>
      <c r="S3" s="1">
        <v>405</v>
      </c>
      <c r="T3" s="1">
        <v>1.6</v>
      </c>
      <c r="U3" s="1" t="s">
        <v>52</v>
      </c>
      <c r="V3" s="1">
        <v>200</v>
      </c>
      <c r="W3" s="1">
        <v>200</v>
      </c>
      <c r="X3" s="1">
        <v>490</v>
      </c>
      <c r="Y3" s="1">
        <v>0.02</v>
      </c>
      <c r="Z3" s="1">
        <v>2.1</v>
      </c>
      <c r="AA3" s="1">
        <v>0.5</v>
      </c>
      <c r="AB3" s="1" t="s">
        <v>53</v>
      </c>
      <c r="AC3" s="1" t="s">
        <v>54</v>
      </c>
      <c r="AD3" s="228">
        <v>3199</v>
      </c>
      <c r="AE3" s="237">
        <v>3999</v>
      </c>
      <c r="AF3" s="237">
        <v>4719.2</v>
      </c>
      <c r="AG3" s="237">
        <v>5899</v>
      </c>
      <c r="AH3" s="237">
        <v>4959.2000000000007</v>
      </c>
      <c r="AI3" s="237">
        <v>6199</v>
      </c>
      <c r="AJ3" s="237">
        <f>AK3/1.2</f>
        <v>457.5</v>
      </c>
      <c r="AK3" s="237">
        <v>549</v>
      </c>
      <c r="AL3" s="237">
        <v>382.5</v>
      </c>
      <c r="AM3" s="237">
        <v>459</v>
      </c>
    </row>
    <row r="4" spans="1:39" ht="12" customHeight="1" x14ac:dyDescent="0.15">
      <c r="A4" s="1" t="s">
        <v>356</v>
      </c>
      <c r="B4" s="218" t="s">
        <v>348</v>
      </c>
      <c r="D4" s="1">
        <v>273012110</v>
      </c>
      <c r="E4" s="213">
        <v>5744000532479</v>
      </c>
      <c r="F4" s="1" t="s">
        <v>106</v>
      </c>
      <c r="G4" s="1" t="s">
        <v>349</v>
      </c>
      <c r="H4" s="1" t="s">
        <v>120</v>
      </c>
      <c r="I4" s="1" t="s">
        <v>230</v>
      </c>
      <c r="J4" s="1" t="s">
        <v>135</v>
      </c>
      <c r="K4" s="1" t="s">
        <v>124</v>
      </c>
      <c r="L4" s="1" t="s">
        <v>354</v>
      </c>
      <c r="M4" s="1" t="s">
        <v>47</v>
      </c>
      <c r="N4" s="1" t="s">
        <v>355</v>
      </c>
      <c r="O4" s="1" t="s">
        <v>51</v>
      </c>
      <c r="P4" s="1">
        <v>405</v>
      </c>
      <c r="Q4" s="1">
        <v>121.5</v>
      </c>
      <c r="R4" s="1">
        <v>105</v>
      </c>
      <c r="S4" s="1">
        <v>405</v>
      </c>
      <c r="T4" s="1">
        <v>1.6</v>
      </c>
      <c r="U4" s="1" t="s">
        <v>52</v>
      </c>
      <c r="V4" s="1">
        <v>200</v>
      </c>
      <c r="W4" s="1">
        <v>200</v>
      </c>
      <c r="X4" s="1">
        <v>490</v>
      </c>
      <c r="Y4" s="1">
        <v>0.02</v>
      </c>
      <c r="Z4" s="1">
        <v>2.1</v>
      </c>
      <c r="AA4" s="1">
        <v>0.5</v>
      </c>
      <c r="AB4" s="1" t="s">
        <v>53</v>
      </c>
      <c r="AC4" s="1" t="s">
        <v>54</v>
      </c>
      <c r="AD4" s="228">
        <v>3199</v>
      </c>
      <c r="AE4" s="237">
        <v>3999</v>
      </c>
      <c r="AF4" s="237">
        <v>4719.2</v>
      </c>
      <c r="AG4" s="237">
        <v>5899</v>
      </c>
      <c r="AH4" s="237">
        <v>4959.2000000000007</v>
      </c>
      <c r="AI4" s="237">
        <v>6199</v>
      </c>
      <c r="AJ4" s="237">
        <f>AK4/1.2</f>
        <v>457.5</v>
      </c>
      <c r="AK4" s="237">
        <v>549</v>
      </c>
      <c r="AL4" s="237">
        <v>382.5</v>
      </c>
      <c r="AM4" s="237">
        <v>459</v>
      </c>
    </row>
    <row r="5" spans="1:39" ht="12" customHeight="1" x14ac:dyDescent="0.15">
      <c r="A5" s="239" t="s">
        <v>357</v>
      </c>
      <c r="B5" s="218" t="s">
        <v>348</v>
      </c>
      <c r="D5" s="1">
        <v>261060030</v>
      </c>
      <c r="E5" s="213">
        <v>5744000532455</v>
      </c>
      <c r="F5" s="1" t="s">
        <v>106</v>
      </c>
      <c r="G5" s="1" t="s">
        <v>358</v>
      </c>
      <c r="H5" s="1" t="s">
        <v>344</v>
      </c>
      <c r="I5" s="1" t="s">
        <v>225</v>
      </c>
      <c r="J5" s="1" t="s">
        <v>359</v>
      </c>
      <c r="K5" s="1" t="s">
        <v>72</v>
      </c>
      <c r="L5" s="1" t="s">
        <v>360</v>
      </c>
      <c r="M5" s="1" t="s">
        <v>47</v>
      </c>
      <c r="N5" s="1" t="s">
        <v>361</v>
      </c>
      <c r="O5" s="1" t="s">
        <v>67</v>
      </c>
      <c r="P5" s="1">
        <v>600</v>
      </c>
      <c r="Q5" s="1">
        <v>600</v>
      </c>
      <c r="R5" s="1">
        <v>600</v>
      </c>
      <c r="S5" s="1">
        <v>583</v>
      </c>
      <c r="T5" s="1">
        <v>6.3</v>
      </c>
      <c r="U5" s="1" t="s">
        <v>52</v>
      </c>
      <c r="V5" s="1">
        <v>680</v>
      </c>
      <c r="W5" s="1">
        <v>680</v>
      </c>
      <c r="X5" s="1">
        <v>470</v>
      </c>
      <c r="Y5" s="1">
        <v>0.217</v>
      </c>
      <c r="Z5" s="1">
        <v>9</v>
      </c>
      <c r="AA5" s="1">
        <v>2.7</v>
      </c>
      <c r="AB5" s="1" t="s">
        <v>53</v>
      </c>
      <c r="AC5" s="1" t="s">
        <v>54</v>
      </c>
      <c r="AD5" s="228">
        <v>6399.2000000000007</v>
      </c>
      <c r="AE5" s="237">
        <v>7999</v>
      </c>
      <c r="AF5" s="237">
        <v>9359.2000000000007</v>
      </c>
      <c r="AG5" s="237">
        <v>11699</v>
      </c>
      <c r="AH5" s="237">
        <v>9919.2000000000007</v>
      </c>
      <c r="AI5" s="237">
        <v>12399</v>
      </c>
      <c r="AJ5" s="237">
        <v>915.83333333333337</v>
      </c>
      <c r="AK5" s="237">
        <v>1099</v>
      </c>
      <c r="AL5" s="237">
        <v>750</v>
      </c>
      <c r="AM5" s="237">
        <v>900</v>
      </c>
    </row>
    <row r="6" spans="1:39" ht="12" customHeight="1" x14ac:dyDescent="0.15">
      <c r="A6" s="240" t="s">
        <v>362</v>
      </c>
      <c r="B6" s="218" t="s">
        <v>348</v>
      </c>
      <c r="C6" s="225"/>
      <c r="D6" s="1">
        <v>261011030</v>
      </c>
      <c r="E6" s="213">
        <v>5744000532462</v>
      </c>
      <c r="F6" s="1" t="s">
        <v>106</v>
      </c>
      <c r="G6" s="1" t="s">
        <v>358</v>
      </c>
      <c r="H6" s="1" t="s">
        <v>344</v>
      </c>
      <c r="I6" s="1" t="s">
        <v>225</v>
      </c>
      <c r="J6" s="1" t="s">
        <v>344</v>
      </c>
      <c r="K6" s="1" t="s">
        <v>363</v>
      </c>
      <c r="L6" s="1" t="s">
        <v>364</v>
      </c>
      <c r="M6" s="1" t="s">
        <v>47</v>
      </c>
      <c r="N6" s="1" t="s">
        <v>365</v>
      </c>
      <c r="O6" s="1" t="s">
        <v>67</v>
      </c>
      <c r="P6" s="1">
        <v>1000</v>
      </c>
      <c r="Q6" s="1">
        <v>1000</v>
      </c>
      <c r="R6" s="1">
        <v>1000</v>
      </c>
      <c r="S6" s="1">
        <v>779</v>
      </c>
      <c r="T6" s="1">
        <v>7</v>
      </c>
      <c r="U6" s="1" t="s">
        <v>52</v>
      </c>
      <c r="V6" s="1">
        <v>1080</v>
      </c>
      <c r="W6" s="1">
        <v>570</v>
      </c>
      <c r="X6" s="1">
        <v>1080</v>
      </c>
      <c r="Y6" s="1">
        <v>0.66</v>
      </c>
      <c r="Z6" s="1">
        <v>14</v>
      </c>
      <c r="AA6" s="1">
        <v>7</v>
      </c>
      <c r="AB6" s="1" t="s">
        <v>53</v>
      </c>
      <c r="AC6" s="1" t="s">
        <v>54</v>
      </c>
      <c r="AD6" s="228">
        <v>19999.2</v>
      </c>
      <c r="AE6" s="237">
        <v>24999</v>
      </c>
      <c r="AF6" s="237">
        <v>30399</v>
      </c>
      <c r="AG6" s="237">
        <v>37999</v>
      </c>
      <c r="AH6" s="237">
        <v>31999</v>
      </c>
      <c r="AI6" s="237">
        <v>39999</v>
      </c>
      <c r="AJ6" s="237">
        <v>2915</v>
      </c>
      <c r="AK6" s="237">
        <v>3499</v>
      </c>
      <c r="AL6" s="237">
        <v>2499</v>
      </c>
      <c r="AM6" s="237">
        <v>2999</v>
      </c>
    </row>
    <row r="7" spans="1:39" ht="12" customHeight="1" x14ac:dyDescent="0.15">
      <c r="A7" s="218" t="s">
        <v>366</v>
      </c>
      <c r="B7" s="218" t="s">
        <v>348</v>
      </c>
      <c r="C7" s="218"/>
      <c r="D7" s="1">
        <v>131012030</v>
      </c>
      <c r="E7" s="227">
        <v>5744000532523</v>
      </c>
      <c r="F7" s="1" t="s">
        <v>91</v>
      </c>
      <c r="G7" s="1" t="s">
        <v>235</v>
      </c>
      <c r="H7" s="1" t="s">
        <v>344</v>
      </c>
      <c r="I7" s="1" t="s">
        <v>225</v>
      </c>
      <c r="J7" s="1" t="s">
        <v>45</v>
      </c>
      <c r="K7" s="1" t="s">
        <v>48</v>
      </c>
      <c r="L7" s="1">
        <v>28</v>
      </c>
      <c r="M7" s="1" t="s">
        <v>47</v>
      </c>
      <c r="N7" s="1" t="s">
        <v>50</v>
      </c>
      <c r="O7" s="1" t="s">
        <v>231</v>
      </c>
      <c r="P7" s="1">
        <v>120</v>
      </c>
      <c r="Q7" s="1">
        <v>120</v>
      </c>
      <c r="R7" s="1">
        <v>120</v>
      </c>
      <c r="S7" s="1">
        <v>202</v>
      </c>
      <c r="T7" s="1">
        <v>1</v>
      </c>
      <c r="U7" s="1" t="s">
        <v>52</v>
      </c>
      <c r="V7" s="1">
        <v>175</v>
      </c>
      <c r="W7" s="1">
        <v>175</v>
      </c>
      <c r="X7" s="1">
        <v>300</v>
      </c>
      <c r="Y7" s="1">
        <v>8.9999999999999993E-3</v>
      </c>
      <c r="Z7" s="1">
        <v>1.4</v>
      </c>
      <c r="AA7" s="1">
        <v>0.4</v>
      </c>
      <c r="AB7" s="1" t="s">
        <v>53</v>
      </c>
      <c r="AC7" s="1" t="s">
        <v>54</v>
      </c>
      <c r="AD7" s="228">
        <v>2799</v>
      </c>
      <c r="AE7" s="237">
        <v>3499</v>
      </c>
      <c r="AF7" s="237">
        <v>4079.2000000000003</v>
      </c>
      <c r="AG7" s="237">
        <v>5099</v>
      </c>
      <c r="AH7" s="237">
        <v>4319.2</v>
      </c>
      <c r="AI7" s="237">
        <v>5399</v>
      </c>
      <c r="AJ7" s="237">
        <f>AK7/1.2</f>
        <v>399.16666666666669</v>
      </c>
      <c r="AK7" s="237">
        <v>479</v>
      </c>
      <c r="AL7" s="237">
        <v>332.5</v>
      </c>
      <c r="AM7" s="237">
        <v>399</v>
      </c>
    </row>
    <row r="8" spans="1:39" ht="12" customHeight="1" x14ac:dyDescent="0.15">
      <c r="A8" s="218" t="s">
        <v>367</v>
      </c>
      <c r="B8" s="218" t="s">
        <v>348</v>
      </c>
      <c r="C8" s="218"/>
      <c r="D8" s="218">
        <v>131012009</v>
      </c>
      <c r="E8" s="213">
        <v>5744000530000</v>
      </c>
      <c r="F8" s="1" t="s">
        <v>91</v>
      </c>
      <c r="G8" s="1" t="s">
        <v>235</v>
      </c>
      <c r="H8" s="1" t="s">
        <v>235</v>
      </c>
      <c r="I8" s="1" t="s">
        <v>228</v>
      </c>
      <c r="J8" s="1" t="s">
        <v>56</v>
      </c>
      <c r="K8" s="1" t="s">
        <v>48</v>
      </c>
      <c r="L8" s="1">
        <v>28</v>
      </c>
      <c r="M8" s="1" t="s">
        <v>47</v>
      </c>
      <c r="N8" s="1" t="s">
        <v>50</v>
      </c>
      <c r="O8" s="1" t="s">
        <v>231</v>
      </c>
      <c r="P8" s="1">
        <v>120</v>
      </c>
      <c r="Q8" s="1">
        <v>120</v>
      </c>
      <c r="R8" s="1">
        <v>120</v>
      </c>
      <c r="S8" s="1">
        <v>202</v>
      </c>
      <c r="T8" s="1">
        <v>1</v>
      </c>
      <c r="U8" s="1" t="s">
        <v>52</v>
      </c>
      <c r="V8" s="1">
        <v>175</v>
      </c>
      <c r="W8" s="1">
        <v>175</v>
      </c>
      <c r="X8" s="1">
        <v>300</v>
      </c>
      <c r="Y8" s="1">
        <v>8.9999999999999993E-3</v>
      </c>
      <c r="Z8" s="1">
        <v>1.4</v>
      </c>
      <c r="AA8" s="1">
        <v>0.4</v>
      </c>
      <c r="AB8" s="1" t="s">
        <v>53</v>
      </c>
      <c r="AC8" s="1" t="s">
        <v>54</v>
      </c>
      <c r="AD8" s="228">
        <v>2799</v>
      </c>
      <c r="AE8" s="237">
        <v>3499</v>
      </c>
      <c r="AF8" s="237">
        <v>4079.2000000000003</v>
      </c>
      <c r="AG8" s="237">
        <v>5099</v>
      </c>
      <c r="AH8" s="237">
        <v>4319.2</v>
      </c>
      <c r="AI8" s="237">
        <v>5399</v>
      </c>
      <c r="AJ8" s="237">
        <f>AK8/1.2</f>
        <v>399.16666666666669</v>
      </c>
      <c r="AK8" s="237">
        <v>479</v>
      </c>
      <c r="AL8" s="237">
        <v>332.5</v>
      </c>
      <c r="AM8" s="237">
        <v>399</v>
      </c>
    </row>
    <row r="9" spans="1:39" ht="12" customHeight="1" x14ac:dyDescent="0.15">
      <c r="A9" s="241" t="s">
        <v>368</v>
      </c>
      <c r="B9" s="218" t="s">
        <v>348</v>
      </c>
      <c r="C9" s="226"/>
      <c r="D9" s="218">
        <v>225012030</v>
      </c>
      <c r="E9" s="213">
        <v>5744000530871</v>
      </c>
      <c r="F9" s="1" t="s">
        <v>106</v>
      </c>
      <c r="G9" s="1" t="s">
        <v>145</v>
      </c>
      <c r="H9" s="1" t="s">
        <v>344</v>
      </c>
      <c r="I9" s="1" t="s">
        <v>47</v>
      </c>
      <c r="J9" s="1" t="s">
        <v>47</v>
      </c>
      <c r="K9" s="1" t="s">
        <v>48</v>
      </c>
      <c r="L9" s="1">
        <v>28</v>
      </c>
      <c r="M9" s="1" t="s">
        <v>47</v>
      </c>
      <c r="N9" s="1" t="s">
        <v>50</v>
      </c>
      <c r="O9" s="1" t="s">
        <v>51</v>
      </c>
      <c r="P9" s="1">
        <v>120</v>
      </c>
      <c r="Q9" s="1">
        <v>120</v>
      </c>
      <c r="R9" s="1">
        <v>120</v>
      </c>
      <c r="S9" s="1">
        <v>168</v>
      </c>
      <c r="T9" s="1">
        <v>0.4</v>
      </c>
      <c r="U9" s="1" t="s">
        <v>52</v>
      </c>
      <c r="V9" s="1">
        <v>180</v>
      </c>
      <c r="W9" s="1">
        <v>180</v>
      </c>
      <c r="X9" s="1">
        <v>300</v>
      </c>
      <c r="Y9" s="1">
        <v>9.7199999999999995E-3</v>
      </c>
      <c r="Z9" s="1">
        <v>0.9</v>
      </c>
      <c r="AA9" s="1">
        <v>0.5</v>
      </c>
      <c r="AB9" s="1" t="s">
        <v>53</v>
      </c>
      <c r="AC9" s="1" t="s">
        <v>54</v>
      </c>
      <c r="AD9" s="233">
        <v>1439.2</v>
      </c>
      <c r="AE9" s="237">
        <v>1799</v>
      </c>
      <c r="AF9" s="237">
        <v>2159.2000000000003</v>
      </c>
      <c r="AG9" s="237">
        <v>2699</v>
      </c>
      <c r="AH9" s="237">
        <v>2239.2000000000003</v>
      </c>
      <c r="AI9" s="237">
        <v>2799</v>
      </c>
      <c r="AJ9" s="237">
        <v>207.5</v>
      </c>
      <c r="AK9" s="237">
        <v>249</v>
      </c>
      <c r="AL9" s="238">
        <v>174.16666666666669</v>
      </c>
      <c r="AM9" s="237">
        <v>209</v>
      </c>
    </row>
    <row r="10" spans="1:39" ht="12" customHeight="1" x14ac:dyDescent="0.15">
      <c r="A10" s="218" t="s">
        <v>369</v>
      </c>
      <c r="B10" s="218" t="s">
        <v>348</v>
      </c>
      <c r="C10" s="218"/>
      <c r="D10" s="218" t="s">
        <v>370</v>
      </c>
      <c r="E10" s="213">
        <v>5744000530994</v>
      </c>
      <c r="F10" s="1" t="s">
        <v>106</v>
      </c>
      <c r="G10" s="1" t="s">
        <v>145</v>
      </c>
      <c r="H10" s="1" t="s">
        <v>344</v>
      </c>
      <c r="I10" s="1" t="s">
        <v>47</v>
      </c>
      <c r="J10" s="1" t="s">
        <v>47</v>
      </c>
      <c r="K10" s="1" t="s">
        <v>48</v>
      </c>
      <c r="L10" s="1">
        <v>28</v>
      </c>
      <c r="M10" s="1" t="s">
        <v>47</v>
      </c>
      <c r="N10" s="1" t="s">
        <v>50</v>
      </c>
      <c r="O10" s="1" t="s">
        <v>51</v>
      </c>
      <c r="P10" s="1">
        <v>120</v>
      </c>
      <c r="Q10" s="1">
        <v>378</v>
      </c>
      <c r="R10" s="1">
        <v>344</v>
      </c>
      <c r="S10" s="1">
        <v>185</v>
      </c>
      <c r="T10" s="1">
        <v>1</v>
      </c>
      <c r="U10" s="1" t="s">
        <v>52</v>
      </c>
      <c r="V10" s="1">
        <v>460</v>
      </c>
      <c r="W10" s="1">
        <v>460</v>
      </c>
      <c r="X10" s="1">
        <v>190</v>
      </c>
      <c r="Y10" s="1">
        <v>4.0203999999999997E-2</v>
      </c>
      <c r="Z10" s="1">
        <v>2.8</v>
      </c>
      <c r="AA10" s="1">
        <v>1.7999999999999998</v>
      </c>
      <c r="AB10" s="1" t="s">
        <v>53</v>
      </c>
      <c r="AC10" s="1" t="s">
        <v>54</v>
      </c>
      <c r="AD10" s="228">
        <v>4399.2</v>
      </c>
      <c r="AE10" s="237">
        <v>5499</v>
      </c>
      <c r="AF10" s="237">
        <v>6399.2000000000007</v>
      </c>
      <c r="AG10" s="237">
        <v>7999</v>
      </c>
      <c r="AH10" s="237">
        <v>6879.2000000000007</v>
      </c>
      <c r="AI10" s="237">
        <v>8599</v>
      </c>
      <c r="AJ10" s="237">
        <v>624.16666666666674</v>
      </c>
      <c r="AK10" s="237">
        <v>749</v>
      </c>
      <c r="AL10" s="238">
        <v>540.83333333333337</v>
      </c>
      <c r="AM10" s="237">
        <v>649</v>
      </c>
    </row>
    <row r="11" spans="1:39" ht="12" customHeight="1" x14ac:dyDescent="0.15">
      <c r="A11" s="241" t="s">
        <v>371</v>
      </c>
      <c r="B11" s="218" t="s">
        <v>348</v>
      </c>
      <c r="C11" s="226"/>
      <c r="D11" s="218" t="s">
        <v>372</v>
      </c>
      <c r="E11" s="213">
        <v>5744000531007</v>
      </c>
      <c r="F11" s="1" t="s">
        <v>106</v>
      </c>
      <c r="G11" s="1" t="s">
        <v>145</v>
      </c>
      <c r="H11" s="1" t="s">
        <v>344</v>
      </c>
      <c r="I11" s="1" t="s">
        <v>153</v>
      </c>
      <c r="J11" s="1" t="s">
        <v>344</v>
      </c>
      <c r="K11" s="1" t="s">
        <v>48</v>
      </c>
      <c r="L11" s="1">
        <v>28</v>
      </c>
      <c r="M11" s="1" t="s">
        <v>47</v>
      </c>
      <c r="N11" s="1" t="s">
        <v>50</v>
      </c>
      <c r="O11" s="1" t="s">
        <v>51</v>
      </c>
      <c r="P11" s="1">
        <v>120</v>
      </c>
      <c r="Q11" s="1">
        <v>378</v>
      </c>
      <c r="R11" s="1">
        <v>344</v>
      </c>
      <c r="S11" s="1">
        <v>263</v>
      </c>
      <c r="T11" s="1">
        <v>1.3</v>
      </c>
      <c r="U11" s="1" t="s">
        <v>52</v>
      </c>
      <c r="V11" s="1">
        <v>460</v>
      </c>
      <c r="W11" s="1">
        <v>460</v>
      </c>
      <c r="X11" s="1">
        <v>260</v>
      </c>
      <c r="Y11" s="1">
        <v>5.5016000000000002E-2</v>
      </c>
      <c r="Z11" s="1">
        <v>3.3</v>
      </c>
      <c r="AA11" s="1">
        <v>1.9999999999999998</v>
      </c>
      <c r="AB11" s="1" t="s">
        <v>53</v>
      </c>
      <c r="AC11" s="1" t="s">
        <v>54</v>
      </c>
      <c r="AD11" s="233">
        <v>4399.2</v>
      </c>
      <c r="AE11" s="237">
        <v>5499</v>
      </c>
      <c r="AF11" s="237">
        <v>6799.2000000000007</v>
      </c>
      <c r="AG11" s="237">
        <v>8499</v>
      </c>
      <c r="AH11" s="237">
        <v>6879.2000000000007</v>
      </c>
      <c r="AI11" s="237">
        <v>8599</v>
      </c>
      <c r="AJ11" s="237">
        <v>624.16666666666674</v>
      </c>
      <c r="AK11" s="237">
        <v>749</v>
      </c>
      <c r="AL11" s="238">
        <v>540.83333333333337</v>
      </c>
      <c r="AM11" s="237">
        <v>649</v>
      </c>
    </row>
    <row r="12" spans="1:39" ht="12" customHeight="1" x14ac:dyDescent="0.15">
      <c r="A12" s="218" t="s">
        <v>373</v>
      </c>
      <c r="B12" s="218" t="s">
        <v>348</v>
      </c>
      <c r="C12" s="218"/>
      <c r="D12" s="218" t="s">
        <v>374</v>
      </c>
      <c r="E12" s="213">
        <v>5744000531014</v>
      </c>
      <c r="F12" s="1" t="s">
        <v>106</v>
      </c>
      <c r="G12" s="1" t="s">
        <v>145</v>
      </c>
      <c r="H12" s="1" t="s">
        <v>344</v>
      </c>
      <c r="I12" s="1" t="s">
        <v>153</v>
      </c>
      <c r="J12" s="1" t="s">
        <v>344</v>
      </c>
      <c r="K12" s="1" t="s">
        <v>48</v>
      </c>
      <c r="L12" s="1">
        <v>28</v>
      </c>
      <c r="M12" s="1" t="s">
        <v>47</v>
      </c>
      <c r="N12" s="1" t="s">
        <v>50</v>
      </c>
      <c r="O12" s="1" t="s">
        <v>51</v>
      </c>
      <c r="P12" s="1">
        <v>120</v>
      </c>
      <c r="Q12" s="1">
        <v>594</v>
      </c>
      <c r="R12" s="1">
        <v>570</v>
      </c>
      <c r="S12" s="1">
        <v>263</v>
      </c>
      <c r="T12" s="1">
        <v>1.8</v>
      </c>
      <c r="U12" s="1" t="s">
        <v>52</v>
      </c>
      <c r="V12" s="1">
        <v>650</v>
      </c>
      <c r="W12" s="1">
        <v>650</v>
      </c>
      <c r="X12" s="1">
        <v>260</v>
      </c>
      <c r="Y12" s="1">
        <v>0.10985</v>
      </c>
      <c r="Z12" s="1">
        <v>5.2</v>
      </c>
      <c r="AA12" s="1">
        <v>3.4000000000000004</v>
      </c>
      <c r="AB12" s="1" t="s">
        <v>53</v>
      </c>
      <c r="AC12" s="1" t="s">
        <v>54</v>
      </c>
      <c r="AD12" s="228">
        <v>7199.2000000000007</v>
      </c>
      <c r="AE12" s="237">
        <v>8999</v>
      </c>
      <c r="AF12" s="237">
        <v>10559.2</v>
      </c>
      <c r="AG12" s="237">
        <v>13199</v>
      </c>
      <c r="AH12" s="237">
        <v>11119.2</v>
      </c>
      <c r="AI12" s="237">
        <v>13899</v>
      </c>
      <c r="AJ12" s="237">
        <v>1040.8333333333335</v>
      </c>
      <c r="AK12" s="237">
        <v>1249</v>
      </c>
      <c r="AL12" s="238">
        <v>849.16666666666674</v>
      </c>
      <c r="AM12" s="237">
        <v>1019</v>
      </c>
    </row>
    <row r="13" spans="1:39" ht="12" customHeight="1" x14ac:dyDescent="0.15">
      <c r="A13" s="241" t="s">
        <v>375</v>
      </c>
      <c r="B13" s="218" t="s">
        <v>348</v>
      </c>
      <c r="C13" s="226"/>
      <c r="D13" s="218" t="s">
        <v>376</v>
      </c>
      <c r="E13" s="213">
        <v>5744000531021</v>
      </c>
      <c r="F13" s="1" t="s">
        <v>106</v>
      </c>
      <c r="G13" s="1" t="s">
        <v>145</v>
      </c>
      <c r="H13" s="1" t="s">
        <v>344</v>
      </c>
      <c r="I13" s="1" t="s">
        <v>165</v>
      </c>
      <c r="J13" s="1" t="s">
        <v>344</v>
      </c>
      <c r="K13" s="1" t="s">
        <v>48</v>
      </c>
      <c r="L13" s="1">
        <v>28</v>
      </c>
      <c r="M13" s="1" t="s">
        <v>47</v>
      </c>
      <c r="N13" s="1" t="s">
        <v>50</v>
      </c>
      <c r="O13" s="1" t="s">
        <v>51</v>
      </c>
      <c r="P13" s="1">
        <v>120</v>
      </c>
      <c r="Q13" s="1">
        <v>504.1</v>
      </c>
      <c r="R13" s="1">
        <v>120</v>
      </c>
      <c r="S13" s="1">
        <v>156</v>
      </c>
      <c r="T13" s="1">
        <v>0.8</v>
      </c>
      <c r="U13" s="1" t="s">
        <v>52</v>
      </c>
      <c r="V13" s="1">
        <v>260</v>
      </c>
      <c r="W13" s="1">
        <v>190</v>
      </c>
      <c r="X13" s="1">
        <v>460</v>
      </c>
      <c r="Y13" s="1">
        <v>2.2724000000000001E-2</v>
      </c>
      <c r="Z13" s="1">
        <v>1.7</v>
      </c>
      <c r="AA13" s="1">
        <v>0.89999999999999991</v>
      </c>
      <c r="AB13" s="1" t="s">
        <v>53</v>
      </c>
      <c r="AC13" s="1" t="s">
        <v>54</v>
      </c>
      <c r="AD13" s="233">
        <v>2799.2000000000003</v>
      </c>
      <c r="AE13" s="237">
        <v>3499</v>
      </c>
      <c r="AF13" s="237">
        <v>4079.2000000000003</v>
      </c>
      <c r="AG13" s="237">
        <v>5099</v>
      </c>
      <c r="AH13" s="237">
        <v>4319.2</v>
      </c>
      <c r="AI13" s="237">
        <v>5399</v>
      </c>
      <c r="AJ13" s="237">
        <v>399.16666666666669</v>
      </c>
      <c r="AK13" s="237">
        <v>479</v>
      </c>
      <c r="AL13" s="238">
        <v>332.5</v>
      </c>
      <c r="AM13" s="237">
        <v>399</v>
      </c>
    </row>
    <row r="14" spans="1:39" ht="12" customHeight="1" x14ac:dyDescent="0.15">
      <c r="A14" s="218" t="s">
        <v>377</v>
      </c>
      <c r="B14" s="218" t="s">
        <v>348</v>
      </c>
      <c r="C14" s="218"/>
      <c r="D14" s="218" t="s">
        <v>378</v>
      </c>
      <c r="E14" s="213">
        <v>5744000531038</v>
      </c>
      <c r="F14" s="1" t="s">
        <v>106</v>
      </c>
      <c r="G14" s="1" t="s">
        <v>145</v>
      </c>
      <c r="H14" s="1" t="s">
        <v>344</v>
      </c>
      <c r="I14" s="1" t="s">
        <v>153</v>
      </c>
      <c r="J14" s="1" t="s">
        <v>344</v>
      </c>
      <c r="K14" s="1" t="s">
        <v>48</v>
      </c>
      <c r="L14" s="1">
        <v>28</v>
      </c>
      <c r="M14" s="1" t="s">
        <v>47</v>
      </c>
      <c r="N14" s="1" t="s">
        <v>50</v>
      </c>
      <c r="O14" s="1" t="s">
        <v>51</v>
      </c>
      <c r="P14" s="1">
        <v>120</v>
      </c>
      <c r="Q14" s="1">
        <v>378</v>
      </c>
      <c r="R14" s="1">
        <v>344</v>
      </c>
      <c r="S14" s="1">
        <v>263</v>
      </c>
      <c r="T14" s="1">
        <v>1.3</v>
      </c>
      <c r="U14" s="1" t="s">
        <v>52</v>
      </c>
      <c r="V14" s="1">
        <v>460</v>
      </c>
      <c r="W14" s="1">
        <v>460</v>
      </c>
      <c r="X14" s="1">
        <v>260</v>
      </c>
      <c r="Y14" s="1">
        <v>5.5016000000000002E-2</v>
      </c>
      <c r="Z14" s="1">
        <v>3.3</v>
      </c>
      <c r="AA14" s="1">
        <v>1.9999999999999998</v>
      </c>
      <c r="AB14" s="1" t="s">
        <v>53</v>
      </c>
      <c r="AC14" s="1" t="s">
        <v>54</v>
      </c>
      <c r="AD14" s="228">
        <v>4399.2</v>
      </c>
      <c r="AE14" s="237">
        <v>5499</v>
      </c>
      <c r="AF14" s="237">
        <v>6399.2000000000007</v>
      </c>
      <c r="AG14" s="237">
        <v>7999</v>
      </c>
      <c r="AH14" s="237">
        <v>6799.2000000000007</v>
      </c>
      <c r="AI14" s="237">
        <v>8499</v>
      </c>
      <c r="AJ14" s="237">
        <v>624.16666666666674</v>
      </c>
      <c r="AK14" s="237">
        <v>749</v>
      </c>
      <c r="AL14" s="238">
        <v>540.83333333333337</v>
      </c>
      <c r="AM14" s="237">
        <v>649</v>
      </c>
    </row>
    <row r="15" spans="1:39" ht="12" customHeight="1" x14ac:dyDescent="0.15">
      <c r="A15" s="241" t="s">
        <v>379</v>
      </c>
      <c r="B15" s="218" t="s">
        <v>348</v>
      </c>
      <c r="C15" s="226"/>
      <c r="D15" s="218">
        <v>223012030</v>
      </c>
      <c r="E15" s="213">
        <v>5744000531533</v>
      </c>
      <c r="F15" s="1" t="s">
        <v>106</v>
      </c>
      <c r="G15" s="1" t="s">
        <v>145</v>
      </c>
      <c r="H15" s="1" t="s">
        <v>344</v>
      </c>
      <c r="I15" s="1" t="s">
        <v>46</v>
      </c>
      <c r="J15" s="1" t="s">
        <v>344</v>
      </c>
      <c r="K15" s="1" t="s">
        <v>48</v>
      </c>
      <c r="L15" s="1">
        <v>28</v>
      </c>
      <c r="M15" s="1" t="s">
        <v>49</v>
      </c>
      <c r="N15" s="1" t="s">
        <v>50</v>
      </c>
      <c r="O15" s="1" t="s">
        <v>51</v>
      </c>
      <c r="P15" s="1">
        <v>120</v>
      </c>
      <c r="Q15" s="1">
        <v>120</v>
      </c>
      <c r="R15" s="1">
        <v>160</v>
      </c>
      <c r="S15" s="1">
        <v>178</v>
      </c>
      <c r="T15" s="1">
        <v>0.5</v>
      </c>
      <c r="U15" s="1" t="s">
        <v>52</v>
      </c>
      <c r="V15" s="1">
        <v>180</v>
      </c>
      <c r="W15" s="1">
        <v>180</v>
      </c>
      <c r="X15" s="1">
        <v>300</v>
      </c>
      <c r="Y15" s="1">
        <v>9.7199999999999995E-3</v>
      </c>
      <c r="Z15" s="1">
        <v>1</v>
      </c>
      <c r="AA15" s="1">
        <v>0.5</v>
      </c>
      <c r="AB15" s="1" t="s">
        <v>53</v>
      </c>
      <c r="AC15" s="1" t="s">
        <v>54</v>
      </c>
      <c r="AD15" s="233">
        <v>1759.2</v>
      </c>
      <c r="AE15" s="237">
        <v>2199</v>
      </c>
      <c r="AF15" s="237">
        <v>2559.2000000000003</v>
      </c>
      <c r="AG15" s="237">
        <v>3199</v>
      </c>
      <c r="AH15" s="237">
        <v>2719.2000000000003</v>
      </c>
      <c r="AI15" s="237">
        <v>3399</v>
      </c>
      <c r="AJ15" s="237">
        <v>249.16666666666669</v>
      </c>
      <c r="AK15" s="237">
        <v>299</v>
      </c>
      <c r="AL15" s="238">
        <v>207.5</v>
      </c>
      <c r="AM15" s="237">
        <v>249</v>
      </c>
    </row>
    <row r="16" spans="1:39" ht="12" customHeight="1" x14ac:dyDescent="0.15">
      <c r="A16" s="218" t="s">
        <v>380</v>
      </c>
      <c r="B16" s="218" t="s">
        <v>348</v>
      </c>
      <c r="C16" s="218"/>
      <c r="D16" s="218" t="s">
        <v>381</v>
      </c>
      <c r="E16" s="213">
        <v>5744000531540</v>
      </c>
      <c r="F16" s="1" t="s">
        <v>106</v>
      </c>
      <c r="G16" s="1" t="s">
        <v>145</v>
      </c>
      <c r="H16" s="1" t="s">
        <v>344</v>
      </c>
      <c r="I16" s="1" t="s">
        <v>165</v>
      </c>
      <c r="J16" s="1" t="s">
        <v>344</v>
      </c>
      <c r="K16" s="1" t="s">
        <v>48</v>
      </c>
      <c r="L16" s="1">
        <v>28</v>
      </c>
      <c r="M16" s="1" t="s">
        <v>49</v>
      </c>
      <c r="N16" s="1" t="s">
        <v>50</v>
      </c>
      <c r="O16" s="1" t="s">
        <v>51</v>
      </c>
      <c r="P16" s="1">
        <v>120</v>
      </c>
      <c r="Q16" s="1">
        <v>299.5</v>
      </c>
      <c r="R16" s="1">
        <v>120</v>
      </c>
      <c r="S16" s="1">
        <v>144</v>
      </c>
      <c r="T16" s="1">
        <v>0.8</v>
      </c>
      <c r="U16" s="1" t="s">
        <v>52</v>
      </c>
      <c r="V16" s="1">
        <v>190</v>
      </c>
      <c r="W16" s="1">
        <v>190</v>
      </c>
      <c r="X16" s="1">
        <v>440</v>
      </c>
      <c r="Y16" s="1">
        <v>1.5883999999999999E-2</v>
      </c>
      <c r="Z16" s="1">
        <v>1.6</v>
      </c>
      <c r="AA16" s="1">
        <v>0.8</v>
      </c>
      <c r="AB16" s="1" t="s">
        <v>53</v>
      </c>
      <c r="AC16" s="1" t="s">
        <v>54</v>
      </c>
      <c r="AD16" s="228">
        <v>2399.2000000000003</v>
      </c>
      <c r="AE16" s="237">
        <v>2899</v>
      </c>
      <c r="AF16" s="237">
        <v>3439.2000000000003</v>
      </c>
      <c r="AG16" s="237">
        <v>4299</v>
      </c>
      <c r="AH16" s="237">
        <v>3599.2000000000003</v>
      </c>
      <c r="AI16" s="237">
        <v>4499</v>
      </c>
      <c r="AJ16" s="237">
        <v>349.16666666666669</v>
      </c>
      <c r="AK16" s="237">
        <v>419</v>
      </c>
      <c r="AL16" s="238">
        <v>274.16666666666669</v>
      </c>
      <c r="AM16" s="237">
        <v>329</v>
      </c>
    </row>
    <row r="17" spans="1:39" ht="12" customHeight="1" x14ac:dyDescent="0.15">
      <c r="A17" s="241" t="s">
        <v>382</v>
      </c>
      <c r="B17" s="218" t="s">
        <v>348</v>
      </c>
      <c r="C17" s="226"/>
      <c r="D17" s="218">
        <v>221012030</v>
      </c>
      <c r="E17" s="213">
        <v>5744000531557</v>
      </c>
      <c r="F17" s="1" t="s">
        <v>106</v>
      </c>
      <c r="G17" s="1" t="s">
        <v>145</v>
      </c>
      <c r="H17" s="1" t="s">
        <v>344</v>
      </c>
      <c r="I17" s="1" t="s">
        <v>153</v>
      </c>
      <c r="J17" s="1" t="s">
        <v>344</v>
      </c>
      <c r="K17" s="1" t="s">
        <v>48</v>
      </c>
      <c r="L17" s="1">
        <v>28</v>
      </c>
      <c r="M17" s="1" t="s">
        <v>47</v>
      </c>
      <c r="N17" s="1" t="s">
        <v>50</v>
      </c>
      <c r="O17" s="1" t="s">
        <v>51</v>
      </c>
      <c r="P17" s="1">
        <v>120</v>
      </c>
      <c r="Q17" s="1">
        <v>120</v>
      </c>
      <c r="R17" s="1">
        <v>120</v>
      </c>
      <c r="S17" s="1">
        <v>168</v>
      </c>
      <c r="T17" s="1">
        <v>0.7</v>
      </c>
      <c r="U17" s="1" t="s">
        <v>52</v>
      </c>
      <c r="V17" s="1">
        <v>180</v>
      </c>
      <c r="W17" s="1">
        <v>180</v>
      </c>
      <c r="X17" s="1">
        <v>300</v>
      </c>
      <c r="Y17" s="1">
        <v>9.7199999999999995E-3</v>
      </c>
      <c r="Z17" s="1">
        <v>1.2</v>
      </c>
      <c r="AA17" s="1">
        <v>0.5</v>
      </c>
      <c r="AB17" s="1" t="s">
        <v>53</v>
      </c>
      <c r="AC17" s="1" t="s">
        <v>54</v>
      </c>
      <c r="AD17" s="233">
        <v>1599.2</v>
      </c>
      <c r="AE17" s="237">
        <v>1999</v>
      </c>
      <c r="AF17" s="237">
        <v>2399.2000000000003</v>
      </c>
      <c r="AG17" s="237">
        <v>2999</v>
      </c>
      <c r="AH17" s="237">
        <v>2479.2000000000003</v>
      </c>
      <c r="AI17" s="237">
        <v>3099</v>
      </c>
      <c r="AJ17" s="237">
        <v>232.5</v>
      </c>
      <c r="AK17" s="237">
        <v>279</v>
      </c>
      <c r="AL17" s="238">
        <v>190.83333333333334</v>
      </c>
      <c r="AM17" s="237">
        <v>229</v>
      </c>
    </row>
    <row r="18" spans="1:39" ht="12" customHeight="1" x14ac:dyDescent="0.15">
      <c r="A18" s="218" t="s">
        <v>383</v>
      </c>
      <c r="B18" s="218" t="s">
        <v>348</v>
      </c>
      <c r="C18" s="218"/>
      <c r="D18" s="218" t="s">
        <v>384</v>
      </c>
      <c r="E18" s="213">
        <v>5744000531564</v>
      </c>
      <c r="F18" s="1" t="s">
        <v>106</v>
      </c>
      <c r="G18" s="1" t="s">
        <v>145</v>
      </c>
      <c r="H18" s="1" t="s">
        <v>344</v>
      </c>
      <c r="I18" s="1" t="s">
        <v>165</v>
      </c>
      <c r="J18" s="1" t="s">
        <v>344</v>
      </c>
      <c r="K18" s="1" t="s">
        <v>48</v>
      </c>
      <c r="L18" s="1">
        <v>28</v>
      </c>
      <c r="M18" s="1" t="s">
        <v>47</v>
      </c>
      <c r="N18" s="1" t="s">
        <v>50</v>
      </c>
      <c r="O18" s="1" t="s">
        <v>51</v>
      </c>
      <c r="P18" s="1">
        <v>120</v>
      </c>
      <c r="Q18" s="1">
        <v>299.5</v>
      </c>
      <c r="R18" s="1">
        <v>120</v>
      </c>
      <c r="S18" s="1">
        <v>144</v>
      </c>
      <c r="T18" s="1">
        <v>0.8</v>
      </c>
      <c r="U18" s="1" t="s">
        <v>52</v>
      </c>
      <c r="V18" s="1">
        <v>190</v>
      </c>
      <c r="W18" s="1">
        <v>190</v>
      </c>
      <c r="X18" s="1">
        <v>440</v>
      </c>
      <c r="Y18" s="1">
        <v>1.5883999999999999E-2</v>
      </c>
      <c r="Z18" s="1">
        <v>1.6</v>
      </c>
      <c r="AA18" s="1">
        <v>0.8</v>
      </c>
      <c r="AB18" s="1" t="s">
        <v>53</v>
      </c>
      <c r="AC18" s="1" t="s">
        <v>54</v>
      </c>
      <c r="AD18" s="228">
        <v>2399.2000000000003</v>
      </c>
      <c r="AE18" s="237">
        <v>2999</v>
      </c>
      <c r="AF18" s="237">
        <v>3759.2000000000003</v>
      </c>
      <c r="AG18" s="237">
        <v>4699</v>
      </c>
      <c r="AH18" s="237">
        <v>3759.2000000000003</v>
      </c>
      <c r="AI18" s="237">
        <v>4699</v>
      </c>
      <c r="AJ18" s="237">
        <v>349.16666666666669</v>
      </c>
      <c r="AK18" s="237">
        <v>419</v>
      </c>
      <c r="AL18" s="238">
        <v>299.16666666666669</v>
      </c>
      <c r="AM18" s="237">
        <v>359</v>
      </c>
    </row>
    <row r="19" spans="1:39" ht="12" customHeight="1" x14ac:dyDescent="0.15">
      <c r="A19" s="1" t="s">
        <v>385</v>
      </c>
      <c r="B19" s="218" t="s">
        <v>348</v>
      </c>
      <c r="D19" s="1">
        <v>132012030</v>
      </c>
      <c r="E19" s="213">
        <v>5744000531670</v>
      </c>
      <c r="F19" s="1" t="s">
        <v>91</v>
      </c>
      <c r="G19" s="1" t="s">
        <v>235</v>
      </c>
      <c r="H19" s="1" t="s">
        <v>344</v>
      </c>
      <c r="I19" s="1" t="s">
        <v>233</v>
      </c>
      <c r="J19" s="1" t="s">
        <v>47</v>
      </c>
      <c r="K19" s="1" t="s">
        <v>48</v>
      </c>
      <c r="L19" s="1">
        <v>28</v>
      </c>
      <c r="M19" s="1" t="s">
        <v>49</v>
      </c>
      <c r="N19" s="1" t="s">
        <v>50</v>
      </c>
      <c r="O19" s="1" t="s">
        <v>231</v>
      </c>
      <c r="P19" s="1">
        <v>120</v>
      </c>
      <c r="Q19" s="1">
        <v>120</v>
      </c>
      <c r="R19" s="1">
        <v>120</v>
      </c>
      <c r="S19" s="1">
        <v>253.6</v>
      </c>
      <c r="T19" s="1">
        <v>1.1000000000000001</v>
      </c>
      <c r="U19" s="1" t="s">
        <v>52</v>
      </c>
      <c r="V19" s="1">
        <v>175</v>
      </c>
      <c r="W19" s="1">
        <v>175</v>
      </c>
      <c r="X19" s="1">
        <v>300</v>
      </c>
      <c r="Y19" s="1">
        <v>8.9999999999999993E-3</v>
      </c>
      <c r="Z19" s="1">
        <v>1.5</v>
      </c>
      <c r="AA19" s="1">
        <v>0.4</v>
      </c>
      <c r="AB19" s="1" t="s">
        <v>352</v>
      </c>
      <c r="AC19" s="1" t="s">
        <v>54</v>
      </c>
      <c r="AD19" s="228">
        <f>3499*0.8</f>
        <v>2799.2000000000003</v>
      </c>
      <c r="AE19" s="237">
        <v>3499</v>
      </c>
      <c r="AF19" s="237">
        <v>4079.2000000000003</v>
      </c>
      <c r="AG19" s="237">
        <v>5099</v>
      </c>
      <c r="AH19" s="237">
        <v>4319.2</v>
      </c>
      <c r="AI19" s="237">
        <v>5399</v>
      </c>
      <c r="AJ19" s="237">
        <v>399.16666666666669</v>
      </c>
      <c r="AK19" s="237">
        <v>479</v>
      </c>
      <c r="AL19" s="238">
        <v>332.5</v>
      </c>
      <c r="AM19" s="237">
        <v>399</v>
      </c>
    </row>
    <row r="20" spans="1:39" ht="12" customHeight="1" x14ac:dyDescent="0.15">
      <c r="A20" s="1" t="s">
        <v>386</v>
      </c>
      <c r="B20" s="218" t="s">
        <v>348</v>
      </c>
      <c r="D20" s="218">
        <v>132012009</v>
      </c>
      <c r="E20" s="213">
        <v>5744000531687</v>
      </c>
      <c r="F20" s="1" t="s">
        <v>91</v>
      </c>
      <c r="G20" s="1" t="s">
        <v>235</v>
      </c>
      <c r="H20" s="1" t="s">
        <v>235</v>
      </c>
      <c r="I20" s="1" t="s">
        <v>230</v>
      </c>
      <c r="J20" s="1" t="s">
        <v>47</v>
      </c>
      <c r="K20" s="1" t="s">
        <v>48</v>
      </c>
      <c r="L20" s="1">
        <v>28</v>
      </c>
      <c r="M20" s="1" t="s">
        <v>49</v>
      </c>
      <c r="N20" s="1" t="s">
        <v>50</v>
      </c>
      <c r="O20" s="1" t="s">
        <v>231</v>
      </c>
      <c r="P20" s="1">
        <v>120</v>
      </c>
      <c r="Q20" s="1">
        <v>120</v>
      </c>
      <c r="R20" s="1">
        <v>120</v>
      </c>
      <c r="S20" s="1">
        <v>253.6</v>
      </c>
      <c r="T20" s="1">
        <v>1.1000000000000001</v>
      </c>
      <c r="U20" s="1" t="s">
        <v>52</v>
      </c>
      <c r="V20" s="1">
        <v>175</v>
      </c>
      <c r="W20" s="1">
        <v>175</v>
      </c>
      <c r="X20" s="1">
        <v>300</v>
      </c>
      <c r="Y20" s="1">
        <v>8.9999999999999993E-3</v>
      </c>
      <c r="Z20" s="1">
        <v>1.5</v>
      </c>
      <c r="AA20" s="1">
        <v>0.4</v>
      </c>
      <c r="AB20" s="1" t="s">
        <v>352</v>
      </c>
      <c r="AC20" s="1" t="s">
        <v>54</v>
      </c>
      <c r="AD20" s="228">
        <f>3499*0.8</f>
        <v>2799.2000000000003</v>
      </c>
      <c r="AE20" s="237">
        <v>3499</v>
      </c>
      <c r="AF20" s="237">
        <v>4079.2000000000003</v>
      </c>
      <c r="AG20" s="237">
        <v>5099</v>
      </c>
      <c r="AH20" s="237">
        <v>4319.2</v>
      </c>
      <c r="AI20" s="237">
        <v>5399</v>
      </c>
      <c r="AJ20" s="237">
        <v>399.16666666666669</v>
      </c>
      <c r="AK20" s="237">
        <v>479</v>
      </c>
      <c r="AL20" s="238">
        <v>332.5</v>
      </c>
      <c r="AM20" s="237">
        <v>399</v>
      </c>
    </row>
    <row r="21" spans="1:39" ht="12" customHeight="1" x14ac:dyDescent="0.15">
      <c r="A21" s="1" t="s">
        <v>387</v>
      </c>
      <c r="B21" s="218" t="s">
        <v>348</v>
      </c>
      <c r="D21" s="1">
        <v>261260030</v>
      </c>
      <c r="E21" s="213">
        <v>5744000532448</v>
      </c>
      <c r="F21" s="1" t="s">
        <v>106</v>
      </c>
      <c r="G21" s="1" t="s">
        <v>235</v>
      </c>
      <c r="H21" s="1" t="s">
        <v>344</v>
      </c>
      <c r="I21" s="1" t="s">
        <v>225</v>
      </c>
      <c r="J21" s="1" t="s">
        <v>344</v>
      </c>
      <c r="K21" s="1" t="s">
        <v>128</v>
      </c>
      <c r="L21" s="1" t="s">
        <v>388</v>
      </c>
      <c r="M21" s="1" t="s">
        <v>47</v>
      </c>
      <c r="N21" s="1" t="s">
        <v>129</v>
      </c>
      <c r="O21" s="1" t="s">
        <v>122</v>
      </c>
      <c r="P21" s="1">
        <v>600</v>
      </c>
      <c r="Q21" s="1">
        <v>600</v>
      </c>
      <c r="R21" s="1">
        <v>600</v>
      </c>
      <c r="S21" s="1">
        <v>178</v>
      </c>
      <c r="T21" s="1">
        <v>2.2000000000000002</v>
      </c>
      <c r="U21" s="1" t="s">
        <v>52</v>
      </c>
      <c r="V21" s="1">
        <v>680</v>
      </c>
      <c r="W21" s="1">
        <v>140</v>
      </c>
      <c r="X21" s="1">
        <v>680</v>
      </c>
      <c r="Y21" s="1">
        <v>6.5000000000000002E-2</v>
      </c>
      <c r="Z21" s="1">
        <v>4.3</v>
      </c>
      <c r="AA21" s="1">
        <v>2.1</v>
      </c>
      <c r="AB21" s="1" t="s">
        <v>53</v>
      </c>
      <c r="AC21" s="1" t="s">
        <v>54</v>
      </c>
      <c r="AD21" s="233">
        <v>4799.2</v>
      </c>
      <c r="AE21" s="237">
        <v>5999</v>
      </c>
      <c r="AF21" s="237">
        <v>7439.2000000000007</v>
      </c>
      <c r="AG21" s="237">
        <v>9299</v>
      </c>
      <c r="AH21" s="237">
        <v>7519.2000000000007</v>
      </c>
      <c r="AI21" s="237">
        <v>9399</v>
      </c>
      <c r="AJ21" s="237">
        <v>707.5</v>
      </c>
      <c r="AK21" s="237">
        <v>849</v>
      </c>
      <c r="AL21" s="237">
        <v>607.5</v>
      </c>
      <c r="AM21" s="237">
        <v>729</v>
      </c>
    </row>
    <row r="22" spans="1:39" ht="12" customHeight="1" x14ac:dyDescent="0.15">
      <c r="A22" s="1" t="s">
        <v>389</v>
      </c>
      <c r="B22" s="218" t="s">
        <v>348</v>
      </c>
      <c r="D22" s="1">
        <v>251060025</v>
      </c>
      <c r="E22" s="213">
        <v>5744000532547</v>
      </c>
      <c r="F22" s="1" t="s">
        <v>106</v>
      </c>
      <c r="G22" s="1" t="s">
        <v>390</v>
      </c>
      <c r="H22" s="1" t="s">
        <v>391</v>
      </c>
      <c r="I22" s="1" t="s">
        <v>228</v>
      </c>
      <c r="J22" s="1" t="s">
        <v>56</v>
      </c>
      <c r="K22" s="1" t="s">
        <v>392</v>
      </c>
      <c r="L22" s="1" t="s">
        <v>393</v>
      </c>
      <c r="M22" s="1" t="s">
        <v>47</v>
      </c>
      <c r="N22" s="1" t="s">
        <v>365</v>
      </c>
      <c r="O22" s="1" t="s">
        <v>231</v>
      </c>
      <c r="P22" s="1">
        <v>600</v>
      </c>
      <c r="Q22" s="1">
        <v>600</v>
      </c>
      <c r="R22" s="1">
        <v>600</v>
      </c>
      <c r="S22" s="1">
        <v>180</v>
      </c>
      <c r="T22" s="1">
        <v>1.1000000000000001</v>
      </c>
      <c r="U22" s="1" t="s">
        <v>52</v>
      </c>
      <c r="V22" s="1">
        <v>680</v>
      </c>
      <c r="W22" s="1">
        <v>140</v>
      </c>
      <c r="X22" s="1">
        <v>680</v>
      </c>
      <c r="Y22" s="1">
        <v>6.5000000000000002E-2</v>
      </c>
      <c r="Z22" s="1">
        <v>2.9</v>
      </c>
      <c r="AA22" s="1">
        <v>1.8</v>
      </c>
      <c r="AB22" s="1" t="s">
        <v>53</v>
      </c>
      <c r="AC22" s="1" t="s">
        <v>54</v>
      </c>
      <c r="AD22" s="233">
        <v>3599.2000000000003</v>
      </c>
      <c r="AE22" s="237">
        <v>4499</v>
      </c>
      <c r="AF22" s="237">
        <v>5599.2000000000007</v>
      </c>
      <c r="AG22" s="237">
        <v>6999</v>
      </c>
      <c r="AH22" s="237">
        <v>5599.2000000000007</v>
      </c>
      <c r="AI22" s="237">
        <v>6999</v>
      </c>
      <c r="AJ22" s="237">
        <v>515.83333333333337</v>
      </c>
      <c r="AK22" s="237">
        <v>619</v>
      </c>
      <c r="AL22" s="237">
        <v>449.16666666666669</v>
      </c>
      <c r="AM22" s="237">
        <v>539</v>
      </c>
    </row>
  </sheetData>
  <phoneticPr fontId="15" type="noConversion"/>
  <printOptions horizontalCentered="1" gridLines="1"/>
  <pageMargins left="0.7" right="0.7" top="0.75" bottom="0.75" header="0" footer="0"/>
  <pageSetup paperSize="9" fitToHeight="0" pageOrder="overThenDown" orientation="portrait" cellComments="atEnd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86bd49c-e49e-457e-bc04-1327398389fa">
      <Terms xmlns="http://schemas.microsoft.com/office/infopath/2007/PartnerControls"/>
    </lcf76f155ced4ddcb4097134ff3c332f>
    <TaxCatchAll xmlns="dc8cffa7-ca78-4824-949a-3c75c72acc34" xsi:nil="true"/>
    <Image xmlns="786bd49c-e49e-457e-bc04-1327398389fa" xsi:nil="true"/>
    <Placering xmlns="786bd49c-e49e-457e-bc04-1327398389fa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C8C78A206D4FDC4587BF2E506CDE0C92" ma:contentTypeVersion="28" ma:contentTypeDescription="Opret et nyt dokument." ma:contentTypeScope="" ma:versionID="55b74d8b74da8883c697d372be49a6bb">
  <xsd:schema xmlns:xsd="http://www.w3.org/2001/XMLSchema" xmlns:xs="http://www.w3.org/2001/XMLSchema" xmlns:p="http://schemas.microsoft.com/office/2006/metadata/properties" xmlns:ns2="786bd49c-e49e-457e-bc04-1327398389fa" xmlns:ns3="dc8cffa7-ca78-4824-949a-3c75c72acc34" targetNamespace="http://schemas.microsoft.com/office/2006/metadata/properties" ma:root="true" ma:fieldsID="a856a52c754ac146cd125e7fe2d8c85c" ns2:_="" ns3:_="">
    <xsd:import namespace="786bd49c-e49e-457e-bc04-1327398389fa"/>
    <xsd:import namespace="dc8cffa7-ca78-4824-949a-3c75c72acc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OCR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Image" minOccurs="0"/>
                <xsd:element ref="ns2:MediaServiceObjectDetectorVersions" minOccurs="0"/>
                <xsd:element ref="ns2:MediaServiceSearchProperties" minOccurs="0"/>
                <xsd:element ref="ns2:Placering" minOccurs="0"/>
                <xsd:element ref="ns2:f556400d-7b25-4aa4-b3b0-96e099c2b93eCountryOrRegion" minOccurs="0"/>
                <xsd:element ref="ns2:f556400d-7b25-4aa4-b3b0-96e099c2b93eState" minOccurs="0"/>
                <xsd:element ref="ns2:f556400d-7b25-4aa4-b3b0-96e099c2b93eCity" minOccurs="0"/>
                <xsd:element ref="ns2:f556400d-7b25-4aa4-b3b0-96e099c2b93ePostalCode" minOccurs="0"/>
                <xsd:element ref="ns2:f556400d-7b25-4aa4-b3b0-96e099c2b93eStreet" minOccurs="0"/>
                <xsd:element ref="ns2:f556400d-7b25-4aa4-b3b0-96e099c2b93eGeoLoc" minOccurs="0"/>
                <xsd:element ref="ns2:f556400d-7b25-4aa4-b3b0-96e099c2b93eDispName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86bd49c-e49e-457e-bc04-1327398389f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4" nillable="true" ma:displayName="Location" ma:internalName="MediaServiceLocatio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Billedmærker" ma:readOnly="false" ma:fieldId="{5cf76f15-5ced-4ddc-b409-7134ff3c332f}" ma:taxonomyMulti="true" ma:sspId="070fb817-e786-46de-809b-01159e9510d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Image" ma:index="24" nillable="true" ma:displayName="Image" ma:format="Thumbnail" ma:internalName="Image">
      <xsd:simpleType>
        <xsd:restriction base="dms:Unknown"/>
      </xsd:simple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Placering" ma:index="27" nillable="true" ma:displayName="Placering" ma:format="Dropdown" ma:internalName="Placering">
      <xsd:simpleType>
        <xsd:restriction base="dms:Unknown"/>
      </xsd:simpleType>
    </xsd:element>
    <xsd:element name="f556400d-7b25-4aa4-b3b0-96e099c2b93eCountryOrRegion" ma:index="28" nillable="true" ma:displayName="Placering: Land/område" ma:internalName="CountryOrRegion" ma:readOnly="true">
      <xsd:simpleType>
        <xsd:restriction base="dms:Text"/>
      </xsd:simpleType>
    </xsd:element>
    <xsd:element name="f556400d-7b25-4aa4-b3b0-96e099c2b93eState" ma:index="29" nillable="true" ma:displayName="Placering: Delstat" ma:internalName="State" ma:readOnly="true">
      <xsd:simpleType>
        <xsd:restriction base="dms:Text"/>
      </xsd:simpleType>
    </xsd:element>
    <xsd:element name="f556400d-7b25-4aa4-b3b0-96e099c2b93eCity" ma:index="30" nillable="true" ma:displayName="Placering: By" ma:internalName="City" ma:readOnly="true">
      <xsd:simpleType>
        <xsd:restriction base="dms:Text"/>
      </xsd:simpleType>
    </xsd:element>
    <xsd:element name="f556400d-7b25-4aa4-b3b0-96e099c2b93ePostalCode" ma:index="31" nillable="true" ma:displayName="Placering: Postnummer" ma:internalName="PostalCode" ma:readOnly="true">
      <xsd:simpleType>
        <xsd:restriction base="dms:Text"/>
      </xsd:simpleType>
    </xsd:element>
    <xsd:element name="f556400d-7b25-4aa4-b3b0-96e099c2b93eStreet" ma:index="32" nillable="true" ma:displayName="Placering: Gade" ma:internalName="Street" ma:readOnly="true">
      <xsd:simpleType>
        <xsd:restriction base="dms:Text"/>
      </xsd:simpleType>
    </xsd:element>
    <xsd:element name="f556400d-7b25-4aa4-b3b0-96e099c2b93eGeoLoc" ma:index="33" nillable="true" ma:displayName="Placering: Koordinater" ma:internalName="GeoLoc" ma:readOnly="true">
      <xsd:simpleType>
        <xsd:restriction base="dms:Unknown"/>
      </xsd:simpleType>
    </xsd:element>
    <xsd:element name="f556400d-7b25-4aa4-b3b0-96e099c2b93eDispName" ma:index="34" nillable="true" ma:displayName="Placering: Navn" ma:internalName="DispName" ma:readOnly="true">
      <xsd:simpleType>
        <xsd:restriction base="dms:Text"/>
      </xsd:simpleType>
    </xsd:element>
    <xsd:element name="MediaServiceBillingMetadata" ma:index="3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8cffa7-ca78-4824-949a-3c75c72acc34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Delt med detaljer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95d9416b-f6e6-497f-ace9-2667f62cbf8a}" ma:internalName="TaxCatchAll" ma:showField="CatchAllData" ma:web="dc8cffa7-ca78-4824-949a-3c75c72acc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dhol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F08072C-EA4B-4258-89C1-B2FFA626EE03}">
  <ds:schemaRefs>
    <ds:schemaRef ds:uri="http://schemas.microsoft.com/office/2006/metadata/properties"/>
    <ds:schemaRef ds:uri="http://schemas.microsoft.com/office/infopath/2007/PartnerControls"/>
    <ds:schemaRef ds:uri="786bd49c-e49e-457e-bc04-1327398389fa"/>
    <ds:schemaRef ds:uri="dc8cffa7-ca78-4824-949a-3c75c72acc34"/>
  </ds:schemaRefs>
</ds:datastoreItem>
</file>

<file path=customXml/itemProps2.xml><?xml version="1.0" encoding="utf-8"?>
<ds:datastoreItem xmlns:ds="http://schemas.openxmlformats.org/officeDocument/2006/customXml" ds:itemID="{21841DF0-E1FC-47F5-89B1-70561372A0B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2A1D960-4D4E-4658-95ED-1E15C9CD488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86bd49c-e49e-457e-bc04-1327398389fa"/>
    <ds:schemaRef ds:uri="dc8cffa7-ca78-4824-949a-3c75c72acc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Master data_don't use</vt:lpstr>
      <vt:lpstr>LYFA Masterdata_310525</vt:lpstr>
      <vt:lpstr>NEWS AW25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Sanne Johansen</dc:creator>
  <cp:keywords/>
  <dc:description/>
  <cp:lastModifiedBy>Microsoft Office User</cp:lastModifiedBy>
  <cp:revision/>
  <dcterms:created xsi:type="dcterms:W3CDTF">2021-02-03T10:40:00Z</dcterms:created>
  <dcterms:modified xsi:type="dcterms:W3CDTF">2025-10-27T13:39:37Z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0x010100C8C78A206D4FDC4587BF2E506CDE0C92</vt:lpwstr>
  </property>
  <property fmtid="{D5CDD505-2E9C-101B-9397-08002B2CF9AE}" pid="3" name="ICV">
    <vt:lpwstr>994A181C23614567BC99F85A0E4B44AB</vt:lpwstr>
  </property>
  <property fmtid="{D5CDD505-2E9C-101B-9397-08002B2CF9AE}" pid="4" name="KSOProductBuildVer">
    <vt:lpwstr>2052-11.1.0.11830</vt:lpwstr>
  </property>
  <property fmtid="{D5CDD505-2E9C-101B-9397-08002B2CF9AE}" pid="5" name="MediaServiceImageTags">
    <vt:lpwstr/>
  </property>
</Properties>
</file>